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755" firstSheet="6" activeTab="7"/>
  </bookViews>
  <sheets>
    <sheet name="METHODOLOGY" sheetId="8" r:id="rId1"/>
    <sheet name="LEADERSHIP" sheetId="1" r:id="rId2"/>
    <sheet name="CUSTOMER FOCUS" sheetId="6" r:id="rId3"/>
    <sheet name="PROCESS MANAGEMENT" sheetId="3" r:id="rId4"/>
    <sheet name="STRATEGIC PLANNING" sheetId="2" r:id="rId5"/>
    <sheet name="RESOURCES MANAGEMENT" sheetId="4" r:id="rId6"/>
    <sheet name="DOCUMENT SYSTEM" sheetId="5" r:id="rId7"/>
    <sheet name="PERFORMANCE RESULT" sheetId="7" r:id="rId8"/>
    <sheet name="Sheet1" sheetId="9" r:id="rId9"/>
  </sheets>
  <definedNames>
    <definedName name="OLE_LINK1" localSheetId="4">'STRATEGIC PLANNING'!$F$9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/>
  <c r="V65" i="7" l="1"/>
  <c r="V66"/>
  <c r="V67"/>
  <c r="V68"/>
  <c r="V69"/>
  <c r="V70"/>
  <c r="V71"/>
  <c r="V64"/>
  <c r="V42"/>
  <c r="V43"/>
  <c r="V44"/>
  <c r="V45"/>
  <c r="V46"/>
  <c r="V41"/>
  <c r="V39"/>
  <c r="V38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10"/>
  <c r="V24" i="1"/>
  <c r="V25"/>
  <c r="V26"/>
  <c r="V27"/>
  <c r="V23"/>
  <c r="V11"/>
  <c r="V12"/>
  <c r="V13"/>
  <c r="V14"/>
  <c r="V15"/>
  <c r="V16"/>
  <c r="V17"/>
  <c r="V18"/>
  <c r="V10"/>
  <c r="Y76" l="1"/>
  <c r="Y75"/>
  <c r="Y74"/>
  <c r="Y73"/>
  <c r="Y72"/>
  <c r="Y71"/>
  <c r="Y70"/>
  <c r="Y69"/>
  <c r="Y68"/>
  <c r="Y67"/>
  <c r="Y66"/>
  <c r="Y65"/>
  <c r="Y62"/>
  <c r="Y61"/>
  <c r="Y60"/>
  <c r="Y59"/>
  <c r="Y58"/>
  <c r="Y57"/>
  <c r="Y56"/>
  <c r="Y55"/>
  <c r="Y53"/>
  <c r="Y52"/>
  <c r="Y51"/>
  <c r="Y50"/>
  <c r="Y49"/>
  <c r="Y48"/>
  <c r="Y47"/>
  <c r="Y45"/>
  <c r="Y44"/>
  <c r="Y43"/>
  <c r="Y39"/>
  <c r="Y38"/>
  <c r="Y37"/>
  <c r="Y36"/>
  <c r="Y35"/>
  <c r="Y34"/>
  <c r="Y33"/>
  <c r="Y31"/>
  <c r="Y27"/>
  <c r="Y26"/>
  <c r="Y25"/>
  <c r="Y24"/>
  <c r="Y23"/>
  <c r="Y18"/>
  <c r="Y17"/>
  <c r="Y16"/>
  <c r="Y15"/>
  <c r="Y14"/>
  <c r="Y13"/>
  <c r="Y12"/>
  <c r="Y11"/>
  <c r="Y10"/>
  <c r="V76"/>
  <c r="V75"/>
  <c r="V74"/>
  <c r="V73"/>
  <c r="V72"/>
  <c r="V71"/>
  <c r="V70"/>
  <c r="V69"/>
  <c r="V68"/>
  <c r="V67"/>
  <c r="V66"/>
  <c r="V65"/>
  <c r="V62"/>
  <c r="V61"/>
  <c r="V60"/>
  <c r="V59"/>
  <c r="V58"/>
  <c r="V57"/>
  <c r="V56"/>
  <c r="V55"/>
  <c r="V53"/>
  <c r="V52"/>
  <c r="V51"/>
  <c r="V50"/>
  <c r="V49"/>
  <c r="V48"/>
  <c r="V47"/>
  <c r="V45"/>
  <c r="V44"/>
  <c r="V43"/>
  <c r="V39"/>
  <c r="V38"/>
  <c r="V37"/>
  <c r="V36"/>
  <c r="V35"/>
  <c r="V34"/>
  <c r="V33"/>
  <c r="V31"/>
  <c r="Y57" i="6"/>
  <c r="Y56"/>
  <c r="Y55"/>
  <c r="Y54"/>
  <c r="Y53"/>
  <c r="Y52"/>
  <c r="Y51"/>
  <c r="Y50"/>
  <c r="Y49"/>
  <c r="Y48"/>
  <c r="Y47"/>
  <c r="Y46"/>
  <c r="Y43"/>
  <c r="Y42"/>
  <c r="Y41"/>
  <c r="Y37"/>
  <c r="Y36"/>
  <c r="Y35"/>
  <c r="Y34"/>
  <c r="Y33"/>
  <c r="Y32"/>
  <c r="Y27"/>
  <c r="Y26"/>
  <c r="Y25"/>
  <c r="Y24"/>
  <c r="Y23"/>
  <c r="Y22"/>
  <c r="Y21"/>
  <c r="Y20"/>
  <c r="Y19"/>
  <c r="Y18"/>
  <c r="Y16"/>
  <c r="Y15"/>
  <c r="Y14"/>
  <c r="Y13"/>
  <c r="Y12"/>
  <c r="Y11"/>
  <c r="Y9"/>
  <c r="V57"/>
  <c r="V56"/>
  <c r="V55"/>
  <c r="V54"/>
  <c r="V53"/>
  <c r="V52"/>
  <c r="V51"/>
  <c r="V50"/>
  <c r="V49"/>
  <c r="V48"/>
  <c r="V47"/>
  <c r="V46"/>
  <c r="V43"/>
  <c r="V42"/>
  <c r="V41"/>
  <c r="V37"/>
  <c r="V36"/>
  <c r="V35"/>
  <c r="V34"/>
  <c r="V33"/>
  <c r="V32"/>
  <c r="V27"/>
  <c r="V26"/>
  <c r="V25"/>
  <c r="V24"/>
  <c r="V23"/>
  <c r="V22"/>
  <c r="V21"/>
  <c r="V20"/>
  <c r="V19"/>
  <c r="V18"/>
  <c r="V16"/>
  <c r="V15"/>
  <c r="V14"/>
  <c r="V13"/>
  <c r="V12"/>
  <c r="V11"/>
  <c r="V9"/>
  <c r="Y63" i="3"/>
  <c r="Y62"/>
  <c r="Y61"/>
  <c r="Y60"/>
  <c r="Y59"/>
  <c r="Y58"/>
  <c r="Y57"/>
  <c r="Y56"/>
  <c r="Y55"/>
  <c r="Y54"/>
  <c r="Y53"/>
  <c r="Y52"/>
  <c r="Y51"/>
  <c r="Y50"/>
  <c r="Y49"/>
  <c r="Y48"/>
  <c r="Y45"/>
  <c r="Y44"/>
  <c r="Y43"/>
  <c r="Y42"/>
  <c r="Y41"/>
  <c r="Y40"/>
  <c r="Y39"/>
  <c r="Y38"/>
  <c r="Y37"/>
  <c r="Y36"/>
  <c r="Y35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V63"/>
  <c r="V62"/>
  <c r="V61"/>
  <c r="V60"/>
  <c r="V59"/>
  <c r="V58"/>
  <c r="V57"/>
  <c r="V56"/>
  <c r="V55"/>
  <c r="V54"/>
  <c r="V53"/>
  <c r="V52"/>
  <c r="V51"/>
  <c r="V50"/>
  <c r="V49"/>
  <c r="V48"/>
  <c r="V45"/>
  <c r="V44"/>
  <c r="V43"/>
  <c r="V42"/>
  <c r="V41"/>
  <c r="V40"/>
  <c r="V39"/>
  <c r="V38"/>
  <c r="V37"/>
  <c r="V36"/>
  <c r="V35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Y37" i="2"/>
  <c r="Y36"/>
  <c r="Y35"/>
  <c r="Y34"/>
  <c r="Y33"/>
  <c r="Y32"/>
  <c r="Y31"/>
  <c r="Y30"/>
  <c r="Y28"/>
  <c r="Y27"/>
  <c r="Y26"/>
  <c r="Y25"/>
  <c r="Y20"/>
  <c r="Y19"/>
  <c r="Y18"/>
  <c r="Y17"/>
  <c r="Y16"/>
  <c r="Y15"/>
  <c r="Y11"/>
  <c r="Y10"/>
  <c r="Y9"/>
  <c r="V37"/>
  <c r="V36"/>
  <c r="V35"/>
  <c r="V34"/>
  <c r="V33"/>
  <c r="V32"/>
  <c r="V31"/>
  <c r="V30"/>
  <c r="V28"/>
  <c r="V27"/>
  <c r="V26"/>
  <c r="V25"/>
  <c r="V20"/>
  <c r="V19"/>
  <c r="V18"/>
  <c r="V17"/>
  <c r="V16"/>
  <c r="V15"/>
  <c r="V11"/>
  <c r="V10"/>
  <c r="V9"/>
  <c r="Y42" i="4"/>
  <c r="Y41"/>
  <c r="Y38"/>
  <c r="Y34"/>
  <c r="Y33"/>
  <c r="Y32"/>
  <c r="Y31"/>
  <c r="Y30"/>
  <c r="Y29"/>
  <c r="Y28"/>
  <c r="Y24"/>
  <c r="Y23"/>
  <c r="Y22"/>
  <c r="Y21"/>
  <c r="Y20"/>
  <c r="Y19"/>
  <c r="Y18"/>
  <c r="Y17"/>
  <c r="Y16"/>
  <c r="Y15"/>
  <c r="Y14"/>
  <c r="Y13"/>
  <c r="Y12"/>
  <c r="Y11"/>
  <c r="Y10"/>
  <c r="V42"/>
  <c r="V41"/>
  <c r="V38"/>
  <c r="V34"/>
  <c r="V33"/>
  <c r="V32"/>
  <c r="V31"/>
  <c r="V30"/>
  <c r="V29"/>
  <c r="V28"/>
  <c r="V24"/>
  <c r="V23"/>
  <c r="V22"/>
  <c r="V21"/>
  <c r="V20"/>
  <c r="V19"/>
  <c r="V18"/>
  <c r="V17"/>
  <c r="V16"/>
  <c r="V15"/>
  <c r="V14"/>
  <c r="V13"/>
  <c r="V12"/>
  <c r="V11"/>
  <c r="V10"/>
  <c r="Y44" i="5"/>
  <c r="Y43"/>
  <c r="Y42"/>
  <c r="Y41"/>
  <c r="Y40"/>
  <c r="Y39"/>
  <c r="Y38"/>
  <c r="Y37"/>
  <c r="Y36"/>
  <c r="Y35"/>
  <c r="Y34"/>
  <c r="Y33"/>
  <c r="Y31"/>
  <c r="Y29"/>
  <c r="Y28"/>
  <c r="Y27"/>
  <c r="Y25"/>
  <c r="Y24"/>
  <c r="Y23"/>
  <c r="Y22"/>
  <c r="Y21"/>
  <c r="Y20"/>
  <c r="Y15"/>
  <c r="Y14"/>
  <c r="Y13"/>
  <c r="Y12"/>
  <c r="Y11"/>
  <c r="Y10"/>
  <c r="Y9"/>
  <c r="V44"/>
  <c r="V43"/>
  <c r="V42"/>
  <c r="V41"/>
  <c r="V40"/>
  <c r="V39"/>
  <c r="V38"/>
  <c r="V37"/>
  <c r="V36"/>
  <c r="V35"/>
  <c r="V34"/>
  <c r="V33"/>
  <c r="V31"/>
  <c r="V29"/>
  <c r="V28"/>
  <c r="V27"/>
  <c r="V25"/>
  <c r="V24"/>
  <c r="V23"/>
  <c r="V22"/>
  <c r="V21"/>
  <c r="V20"/>
  <c r="V15"/>
  <c r="V14"/>
  <c r="V13"/>
  <c r="V12"/>
  <c r="V11"/>
  <c r="V10"/>
  <c r="V9"/>
  <c r="V77" i="7"/>
  <c r="V76"/>
  <c r="V75"/>
  <c r="V74"/>
  <c r="V73"/>
  <c r="V62"/>
  <c r="V61"/>
  <c r="V60"/>
  <c r="V56"/>
  <c r="V55"/>
  <c r="V54"/>
  <c r="V53"/>
  <c r="V51"/>
  <c r="V50"/>
  <c r="Y41"/>
  <c r="Y39"/>
  <c r="Y38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10"/>
  <c r="X10" i="1"/>
  <c r="AB11" i="7" l="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8"/>
  <c r="AB39"/>
  <c r="AB41"/>
  <c r="AB42"/>
  <c r="AB43"/>
  <c r="AB44"/>
  <c r="AB45"/>
  <c r="AB46"/>
  <c r="AB50"/>
  <c r="AB51"/>
  <c r="AB53"/>
  <c r="AB54"/>
  <c r="AB55"/>
  <c r="AB56"/>
  <c r="AB60"/>
  <c r="AB61"/>
  <c r="AB62"/>
  <c r="AB64"/>
  <c r="AB65"/>
  <c r="AB66"/>
  <c r="AB67"/>
  <c r="AB68"/>
  <c r="AB69"/>
  <c r="AB70"/>
  <c r="AB71"/>
  <c r="AB73"/>
  <c r="AB74"/>
  <c r="AB75"/>
  <c r="AB76"/>
  <c r="AB77"/>
  <c r="AC10"/>
  <c r="AB10"/>
  <c r="AA10"/>
  <c r="Z10"/>
  <c r="X10"/>
  <c r="W10"/>
  <c r="U10"/>
  <c r="AB10" i="5"/>
  <c r="AB11"/>
  <c r="AB12"/>
  <c r="AB13"/>
  <c r="AB14"/>
  <c r="AB15"/>
  <c r="AB16"/>
  <c r="AB20"/>
  <c r="AB21"/>
  <c r="AB22"/>
  <c r="AB23"/>
  <c r="AB24"/>
  <c r="AB25"/>
  <c r="AB27"/>
  <c r="AB28"/>
  <c r="AB29"/>
  <c r="AB31"/>
  <c r="AB33"/>
  <c r="AB34"/>
  <c r="AB35"/>
  <c r="AB36"/>
  <c r="AB37"/>
  <c r="AB38"/>
  <c r="AB39"/>
  <c r="AB40"/>
  <c r="AB41"/>
  <c r="AB42"/>
  <c r="AB43"/>
  <c r="AB44"/>
  <c r="AC9"/>
  <c r="AB9"/>
  <c r="AA9"/>
  <c r="Z9"/>
  <c r="X9"/>
  <c r="W9"/>
  <c r="U9"/>
  <c r="AB11" i="4"/>
  <c r="AB12"/>
  <c r="AB13"/>
  <c r="AB14"/>
  <c r="AB15"/>
  <c r="AB16"/>
  <c r="AB17"/>
  <c r="AB18"/>
  <c r="AB19"/>
  <c r="AB20"/>
  <c r="AB21"/>
  <c r="AB22"/>
  <c r="AB23"/>
  <c r="AB24"/>
  <c r="AB28"/>
  <c r="AB29"/>
  <c r="AB30"/>
  <c r="AB31"/>
  <c r="AB32"/>
  <c r="AB33"/>
  <c r="AB34"/>
  <c r="AB38"/>
  <c r="AB41"/>
  <c r="AB42"/>
  <c r="AC10"/>
  <c r="AB10"/>
  <c r="AA10"/>
  <c r="Z10"/>
  <c r="X10"/>
  <c r="W11"/>
  <c r="W10"/>
  <c r="U10"/>
  <c r="AD9" i="5" l="1"/>
  <c r="AD10" i="7"/>
  <c r="AD10" i="4"/>
  <c r="AB10" i="2"/>
  <c r="AB11"/>
  <c r="AB15"/>
  <c r="AB16"/>
  <c r="AB17"/>
  <c r="AB18"/>
  <c r="AB19"/>
  <c r="AB20"/>
  <c r="AB25"/>
  <c r="AB26"/>
  <c r="AB27"/>
  <c r="AB28"/>
  <c r="AB31"/>
  <c r="AB32"/>
  <c r="AB33"/>
  <c r="AB34"/>
  <c r="AB35"/>
  <c r="AB36"/>
  <c r="AB37"/>
  <c r="AC9"/>
  <c r="AB9"/>
  <c r="AA9"/>
  <c r="Z9"/>
  <c r="X9"/>
  <c r="W9"/>
  <c r="U9"/>
  <c r="AB12" i="3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5"/>
  <c r="AB36"/>
  <c r="AB37"/>
  <c r="AB38"/>
  <c r="AB39"/>
  <c r="AB40"/>
  <c r="AB41"/>
  <c r="AB42"/>
  <c r="AB43"/>
  <c r="AB44"/>
  <c r="AB45"/>
  <c r="AB48"/>
  <c r="AB49"/>
  <c r="AB50"/>
  <c r="AB51"/>
  <c r="AB52"/>
  <c r="AB53"/>
  <c r="AB54"/>
  <c r="AB55"/>
  <c r="AB56"/>
  <c r="AB57"/>
  <c r="AB58"/>
  <c r="AB59"/>
  <c r="AB60"/>
  <c r="AB61"/>
  <c r="AB62"/>
  <c r="AB63"/>
  <c r="AC11"/>
  <c r="AB11"/>
  <c r="AA11"/>
  <c r="Z11"/>
  <c r="X11"/>
  <c r="W11"/>
  <c r="U11"/>
  <c r="U11" i="6"/>
  <c r="W11"/>
  <c r="X11"/>
  <c r="Z11"/>
  <c r="AA11"/>
  <c r="AB11"/>
  <c r="AC11"/>
  <c r="U12"/>
  <c r="W12"/>
  <c r="X12"/>
  <c r="Z12"/>
  <c r="AA12"/>
  <c r="AB12"/>
  <c r="AC12"/>
  <c r="U13"/>
  <c r="W13"/>
  <c r="X13"/>
  <c r="Z13"/>
  <c r="AA13"/>
  <c r="AB13"/>
  <c r="AC13"/>
  <c r="U14"/>
  <c r="W14"/>
  <c r="X14"/>
  <c r="Z14"/>
  <c r="AA14"/>
  <c r="AB14"/>
  <c r="AC14"/>
  <c r="U15"/>
  <c r="W15"/>
  <c r="X15"/>
  <c r="Z15"/>
  <c r="AA15"/>
  <c r="AB15"/>
  <c r="AC15"/>
  <c r="U16"/>
  <c r="W16"/>
  <c r="X16"/>
  <c r="Z16"/>
  <c r="AA16"/>
  <c r="AB16"/>
  <c r="AC16"/>
  <c r="U18"/>
  <c r="W18"/>
  <c r="X18"/>
  <c r="Z18"/>
  <c r="AA18"/>
  <c r="AB18"/>
  <c r="AC18"/>
  <c r="U19"/>
  <c r="W19"/>
  <c r="X19"/>
  <c r="Z19"/>
  <c r="AA19"/>
  <c r="AB19"/>
  <c r="AC19"/>
  <c r="U20"/>
  <c r="W20"/>
  <c r="X20"/>
  <c r="Z20"/>
  <c r="AA20"/>
  <c r="AB20"/>
  <c r="AC20"/>
  <c r="U21"/>
  <c r="W21"/>
  <c r="X21"/>
  <c r="Z21"/>
  <c r="AA21"/>
  <c r="AB21"/>
  <c r="AC21"/>
  <c r="U22"/>
  <c r="W22"/>
  <c r="X22"/>
  <c r="Z22"/>
  <c r="AA22"/>
  <c r="AB22"/>
  <c r="AC22"/>
  <c r="U23"/>
  <c r="W23"/>
  <c r="X23"/>
  <c r="Z23"/>
  <c r="AA23"/>
  <c r="AB23"/>
  <c r="AC23"/>
  <c r="U24"/>
  <c r="W24"/>
  <c r="X24"/>
  <c r="Z24"/>
  <c r="AA24"/>
  <c r="AB24"/>
  <c r="AC24"/>
  <c r="U25"/>
  <c r="W25"/>
  <c r="X25"/>
  <c r="Z25"/>
  <c r="AA25"/>
  <c r="AB25"/>
  <c r="AC25"/>
  <c r="U26"/>
  <c r="W26"/>
  <c r="X26"/>
  <c r="Z26"/>
  <c r="AA26"/>
  <c r="AB26"/>
  <c r="AC26"/>
  <c r="U27"/>
  <c r="W27"/>
  <c r="X27"/>
  <c r="Z27"/>
  <c r="AA27"/>
  <c r="AB27"/>
  <c r="AC27"/>
  <c r="U32"/>
  <c r="W32"/>
  <c r="X32"/>
  <c r="Z32"/>
  <c r="AA32"/>
  <c r="AB32"/>
  <c r="AC32"/>
  <c r="U33"/>
  <c r="W33"/>
  <c r="X33"/>
  <c r="Z33"/>
  <c r="AA33"/>
  <c r="AB33"/>
  <c r="AC33"/>
  <c r="U34"/>
  <c r="W34"/>
  <c r="X34"/>
  <c r="Z34"/>
  <c r="AA34"/>
  <c r="AB34"/>
  <c r="AC34"/>
  <c r="U35"/>
  <c r="W35"/>
  <c r="X35"/>
  <c r="Z35"/>
  <c r="AA35"/>
  <c r="AB35"/>
  <c r="AC35"/>
  <c r="U36"/>
  <c r="W36"/>
  <c r="X36"/>
  <c r="Z36"/>
  <c r="AA36"/>
  <c r="AB36"/>
  <c r="AC36"/>
  <c r="U37"/>
  <c r="W37"/>
  <c r="X37"/>
  <c r="Z37"/>
  <c r="AA37"/>
  <c r="AB37"/>
  <c r="AC37"/>
  <c r="U41"/>
  <c r="W41"/>
  <c r="X41"/>
  <c r="Z41"/>
  <c r="AA41"/>
  <c r="AB41"/>
  <c r="AC41"/>
  <c r="U42"/>
  <c r="W42"/>
  <c r="X42"/>
  <c r="Z42"/>
  <c r="AA42"/>
  <c r="AB42"/>
  <c r="AC42"/>
  <c r="U43"/>
  <c r="W43"/>
  <c r="X43"/>
  <c r="Z43"/>
  <c r="AA43"/>
  <c r="AB43"/>
  <c r="AC43"/>
  <c r="U46"/>
  <c r="W46"/>
  <c r="X46"/>
  <c r="Z46"/>
  <c r="AA46"/>
  <c r="AB46"/>
  <c r="AC46"/>
  <c r="U47"/>
  <c r="W47"/>
  <c r="X47"/>
  <c r="Z47"/>
  <c r="AA47"/>
  <c r="AB47"/>
  <c r="AC47"/>
  <c r="U48"/>
  <c r="W48"/>
  <c r="X48"/>
  <c r="Z48"/>
  <c r="AA48"/>
  <c r="AB48"/>
  <c r="AC48"/>
  <c r="U49"/>
  <c r="W49"/>
  <c r="X49"/>
  <c r="Z49"/>
  <c r="AA49"/>
  <c r="AB49"/>
  <c r="AC49"/>
  <c r="U50"/>
  <c r="W50"/>
  <c r="X50"/>
  <c r="Z50"/>
  <c r="AA50"/>
  <c r="AB50"/>
  <c r="AC50"/>
  <c r="U51"/>
  <c r="W51"/>
  <c r="X51"/>
  <c r="Z51"/>
  <c r="AA51"/>
  <c r="AB51"/>
  <c r="AC51"/>
  <c r="U52"/>
  <c r="W52"/>
  <c r="X52"/>
  <c r="Z52"/>
  <c r="AA52"/>
  <c r="AB52"/>
  <c r="AC52"/>
  <c r="U53"/>
  <c r="W53"/>
  <c r="X53"/>
  <c r="Z53"/>
  <c r="AA53"/>
  <c r="AB53"/>
  <c r="AC53"/>
  <c r="U54"/>
  <c r="W54"/>
  <c r="X54"/>
  <c r="Z54"/>
  <c r="AA54"/>
  <c r="AB54"/>
  <c r="AC54"/>
  <c r="U55"/>
  <c r="W55"/>
  <c r="X55"/>
  <c r="Z55"/>
  <c r="AA55"/>
  <c r="AB55"/>
  <c r="AC55"/>
  <c r="U56"/>
  <c r="W56"/>
  <c r="X56"/>
  <c r="Z56"/>
  <c r="AA56"/>
  <c r="AB56"/>
  <c r="AC56"/>
  <c r="U57"/>
  <c r="W57"/>
  <c r="X57"/>
  <c r="Z57"/>
  <c r="AA57"/>
  <c r="AB57"/>
  <c r="AC57"/>
  <c r="AC9"/>
  <c r="AB9"/>
  <c r="AA9"/>
  <c r="Z9"/>
  <c r="X9"/>
  <c r="W9"/>
  <c r="U9"/>
  <c r="AA11" i="1"/>
  <c r="AA12"/>
  <c r="AA13"/>
  <c r="AA14"/>
  <c r="AA15"/>
  <c r="AA16"/>
  <c r="AA17"/>
  <c r="AA18"/>
  <c r="AA23"/>
  <c r="AA24"/>
  <c r="AA25"/>
  <c r="AA26"/>
  <c r="AA27"/>
  <c r="AA29"/>
  <c r="AA31"/>
  <c r="AA33"/>
  <c r="AA34"/>
  <c r="AA35"/>
  <c r="AA36"/>
  <c r="AA37"/>
  <c r="AA38"/>
  <c r="AA39"/>
  <c r="AA43"/>
  <c r="AA44"/>
  <c r="AA45"/>
  <c r="AA47"/>
  <c r="AA48"/>
  <c r="AA49"/>
  <c r="AA50"/>
  <c r="AA51"/>
  <c r="AA52"/>
  <c r="AA53"/>
  <c r="AA55"/>
  <c r="AA56"/>
  <c r="AA57"/>
  <c r="AA58"/>
  <c r="AA59"/>
  <c r="AA60"/>
  <c r="AA61"/>
  <c r="AA62"/>
  <c r="AA65"/>
  <c r="AA66"/>
  <c r="AA67"/>
  <c r="AA68"/>
  <c r="AA69"/>
  <c r="AA70"/>
  <c r="AA71"/>
  <c r="AA72"/>
  <c r="AA73"/>
  <c r="AA74"/>
  <c r="AA75"/>
  <c r="AA76"/>
  <c r="AD43" i="6" l="1"/>
  <c r="AD32"/>
  <c r="AD9" i="2"/>
  <c r="AD14" i="6"/>
  <c r="AD9"/>
  <c r="AD49"/>
  <c r="AD50"/>
  <c r="AD35"/>
  <c r="AD37"/>
  <c r="AD21"/>
  <c r="AD20"/>
  <c r="AD23"/>
  <c r="AD24"/>
  <c r="AD25"/>
  <c r="AD15"/>
  <c r="AD52"/>
  <c r="AD55"/>
  <c r="AD57"/>
  <c r="AD46"/>
  <c r="AD36"/>
  <c r="AD22"/>
  <c r="AD18"/>
  <c r="AD16"/>
  <c r="AD12"/>
  <c r="AD53"/>
  <c r="AD54"/>
  <c r="AD47"/>
  <c r="AD48"/>
  <c r="AD56"/>
  <c r="AD51"/>
  <c r="AD42"/>
  <c r="AD41"/>
  <c r="AD33"/>
  <c r="AD34"/>
  <c r="AD27"/>
  <c r="AD19"/>
  <c r="AD26"/>
  <c r="AD13"/>
  <c r="AD11"/>
  <c r="AA10" i="1"/>
  <c r="U11" i="7" l="1"/>
  <c r="W11"/>
  <c r="X11"/>
  <c r="Z11"/>
  <c r="AA11"/>
  <c r="AC11"/>
  <c r="U12"/>
  <c r="W12"/>
  <c r="X12"/>
  <c r="Z12"/>
  <c r="AA12"/>
  <c r="AC12"/>
  <c r="U13"/>
  <c r="W13"/>
  <c r="X13"/>
  <c r="Z13"/>
  <c r="AA13"/>
  <c r="AC13"/>
  <c r="U14"/>
  <c r="W14"/>
  <c r="X14"/>
  <c r="Z14"/>
  <c r="AA14"/>
  <c r="AC14"/>
  <c r="U15"/>
  <c r="W15"/>
  <c r="X15"/>
  <c r="Z15"/>
  <c r="AA15"/>
  <c r="AC15"/>
  <c r="U16"/>
  <c r="W16"/>
  <c r="X16"/>
  <c r="Z16"/>
  <c r="AA16"/>
  <c r="AC16"/>
  <c r="U17"/>
  <c r="W17"/>
  <c r="X17"/>
  <c r="Z17"/>
  <c r="AA17"/>
  <c r="AC17"/>
  <c r="U18"/>
  <c r="W18"/>
  <c r="X18"/>
  <c r="Z18"/>
  <c r="AA18"/>
  <c r="AC18"/>
  <c r="U19"/>
  <c r="W19"/>
  <c r="X19"/>
  <c r="Z19"/>
  <c r="AA19"/>
  <c r="AC19"/>
  <c r="U20"/>
  <c r="W20"/>
  <c r="X20"/>
  <c r="Z20"/>
  <c r="AA20"/>
  <c r="AC20"/>
  <c r="U21"/>
  <c r="W21"/>
  <c r="X21"/>
  <c r="Z21"/>
  <c r="AA21"/>
  <c r="AC21"/>
  <c r="U22"/>
  <c r="W22"/>
  <c r="X22"/>
  <c r="Z22"/>
  <c r="AA22"/>
  <c r="AC22"/>
  <c r="U23"/>
  <c r="W23"/>
  <c r="X23"/>
  <c r="Z23"/>
  <c r="AA23"/>
  <c r="AC23"/>
  <c r="U24"/>
  <c r="W24"/>
  <c r="X24"/>
  <c r="Z24"/>
  <c r="AA24"/>
  <c r="AC24"/>
  <c r="U25"/>
  <c r="W25"/>
  <c r="X25"/>
  <c r="Z25"/>
  <c r="AA25"/>
  <c r="AC25"/>
  <c r="U26"/>
  <c r="W26"/>
  <c r="X26"/>
  <c r="Z26"/>
  <c r="AA26"/>
  <c r="AC26"/>
  <c r="U27"/>
  <c r="W27"/>
  <c r="X27"/>
  <c r="Z27"/>
  <c r="AA27"/>
  <c r="AC27"/>
  <c r="U28"/>
  <c r="W28"/>
  <c r="X28"/>
  <c r="Z28"/>
  <c r="AA28"/>
  <c r="AC28"/>
  <c r="U29"/>
  <c r="W29"/>
  <c r="X29"/>
  <c r="Z29"/>
  <c r="AA29"/>
  <c r="AC29"/>
  <c r="U30"/>
  <c r="W30"/>
  <c r="X30"/>
  <c r="Z30"/>
  <c r="AA30"/>
  <c r="AC30"/>
  <c r="U31"/>
  <c r="W31"/>
  <c r="X31"/>
  <c r="Z31"/>
  <c r="AA31"/>
  <c r="AC31"/>
  <c r="U32"/>
  <c r="W32"/>
  <c r="X32"/>
  <c r="Z32"/>
  <c r="AA32"/>
  <c r="AC32"/>
  <c r="U33"/>
  <c r="W33"/>
  <c r="X33"/>
  <c r="Z33"/>
  <c r="AA33"/>
  <c r="AC33"/>
  <c r="U34"/>
  <c r="W34"/>
  <c r="X34"/>
  <c r="Z34"/>
  <c r="AA34"/>
  <c r="AC34"/>
  <c r="U38"/>
  <c r="W38"/>
  <c r="X38"/>
  <c r="Z38"/>
  <c r="AA38"/>
  <c r="AC38"/>
  <c r="U39"/>
  <c r="W39"/>
  <c r="X39"/>
  <c r="Z39"/>
  <c r="AA39"/>
  <c r="AC39"/>
  <c r="U41"/>
  <c r="W41"/>
  <c r="X41"/>
  <c r="Z41"/>
  <c r="AA41"/>
  <c r="AC41"/>
  <c r="U42"/>
  <c r="W42"/>
  <c r="X42"/>
  <c r="Z42"/>
  <c r="AA42"/>
  <c r="AC42"/>
  <c r="U43"/>
  <c r="W43"/>
  <c r="X43"/>
  <c r="Z43"/>
  <c r="AA43"/>
  <c r="AC43"/>
  <c r="U44"/>
  <c r="W44"/>
  <c r="X44"/>
  <c r="Z44"/>
  <c r="AA44"/>
  <c r="AC44"/>
  <c r="U45"/>
  <c r="W45"/>
  <c r="X45"/>
  <c r="Z45"/>
  <c r="AA45"/>
  <c r="AC45"/>
  <c r="U46"/>
  <c r="W46"/>
  <c r="X46"/>
  <c r="Z46"/>
  <c r="AA46"/>
  <c r="AC46"/>
  <c r="U50"/>
  <c r="W50"/>
  <c r="X50"/>
  <c r="Z50"/>
  <c r="AA50"/>
  <c r="AC50"/>
  <c r="U51"/>
  <c r="W51"/>
  <c r="X51"/>
  <c r="Z51"/>
  <c r="AA51"/>
  <c r="AC51"/>
  <c r="U53"/>
  <c r="W53"/>
  <c r="X53"/>
  <c r="Z53"/>
  <c r="AA53"/>
  <c r="AC53"/>
  <c r="U54"/>
  <c r="W54"/>
  <c r="X54"/>
  <c r="Z54"/>
  <c r="AA54"/>
  <c r="AC54"/>
  <c r="U55"/>
  <c r="W55"/>
  <c r="X55"/>
  <c r="Z55"/>
  <c r="AA55"/>
  <c r="AC55"/>
  <c r="U56"/>
  <c r="W56"/>
  <c r="X56"/>
  <c r="Z56"/>
  <c r="AA56"/>
  <c r="AC56"/>
  <c r="U60"/>
  <c r="W60"/>
  <c r="X60"/>
  <c r="Z60"/>
  <c r="AA60"/>
  <c r="AC60"/>
  <c r="U61"/>
  <c r="W61"/>
  <c r="X61"/>
  <c r="Z61"/>
  <c r="AA61"/>
  <c r="AC61"/>
  <c r="U62"/>
  <c r="W62"/>
  <c r="X62"/>
  <c r="Z62"/>
  <c r="AA62"/>
  <c r="AC62"/>
  <c r="U64"/>
  <c r="W64"/>
  <c r="X64"/>
  <c r="Z64"/>
  <c r="AA64"/>
  <c r="AC64"/>
  <c r="U65"/>
  <c r="W65"/>
  <c r="X65"/>
  <c r="Z65"/>
  <c r="AA65"/>
  <c r="AC65"/>
  <c r="U66"/>
  <c r="W66"/>
  <c r="X66"/>
  <c r="Z66"/>
  <c r="AA66"/>
  <c r="AC66"/>
  <c r="U67"/>
  <c r="W67"/>
  <c r="X67"/>
  <c r="Z67"/>
  <c r="AA67"/>
  <c r="AC67"/>
  <c r="U68"/>
  <c r="W68"/>
  <c r="X68"/>
  <c r="Z68"/>
  <c r="AA68"/>
  <c r="AC68"/>
  <c r="U69"/>
  <c r="W69"/>
  <c r="X69"/>
  <c r="Z69"/>
  <c r="AA69"/>
  <c r="AC69"/>
  <c r="U70"/>
  <c r="W70"/>
  <c r="X70"/>
  <c r="Z70"/>
  <c r="AA70"/>
  <c r="AC70"/>
  <c r="U71"/>
  <c r="W71"/>
  <c r="X71"/>
  <c r="Z71"/>
  <c r="AA71"/>
  <c r="AC71"/>
  <c r="U73"/>
  <c r="W73"/>
  <c r="X73"/>
  <c r="Z73"/>
  <c r="AA73"/>
  <c r="AC73"/>
  <c r="U74"/>
  <c r="W74"/>
  <c r="X74"/>
  <c r="Z74"/>
  <c r="AA74"/>
  <c r="AC74"/>
  <c r="U75"/>
  <c r="W75"/>
  <c r="X75"/>
  <c r="Z75"/>
  <c r="AA75"/>
  <c r="AC75"/>
  <c r="U76"/>
  <c r="W76"/>
  <c r="X76"/>
  <c r="Z76"/>
  <c r="AA76"/>
  <c r="AC76"/>
  <c r="U77"/>
  <c r="AD77" s="1"/>
  <c r="W77"/>
  <c r="X77"/>
  <c r="Z77"/>
  <c r="AA77"/>
  <c r="AC77"/>
  <c r="U10" i="5"/>
  <c r="W10"/>
  <c r="X10"/>
  <c r="Z10"/>
  <c r="AA10"/>
  <c r="AC10"/>
  <c r="U11"/>
  <c r="W11"/>
  <c r="X11"/>
  <c r="Z11"/>
  <c r="AA11"/>
  <c r="AC11"/>
  <c r="U12"/>
  <c r="W12"/>
  <c r="X12"/>
  <c r="Z12"/>
  <c r="AA12"/>
  <c r="AC12"/>
  <c r="U13"/>
  <c r="W13"/>
  <c r="X13"/>
  <c r="Z13"/>
  <c r="AA13"/>
  <c r="AC13"/>
  <c r="U14"/>
  <c r="W14"/>
  <c r="X14"/>
  <c r="Z14"/>
  <c r="AA14"/>
  <c r="AC14"/>
  <c r="U15"/>
  <c r="W15"/>
  <c r="X15"/>
  <c r="Z15"/>
  <c r="AA15"/>
  <c r="AC15"/>
  <c r="U20"/>
  <c r="W20"/>
  <c r="X20"/>
  <c r="Z20"/>
  <c r="AA20"/>
  <c r="AC20"/>
  <c r="U21"/>
  <c r="W21"/>
  <c r="X21"/>
  <c r="Z21"/>
  <c r="AA21"/>
  <c r="AC21"/>
  <c r="U22"/>
  <c r="W22"/>
  <c r="X22"/>
  <c r="Z22"/>
  <c r="AA22"/>
  <c r="AC22"/>
  <c r="U23"/>
  <c r="W23"/>
  <c r="X23"/>
  <c r="Z23"/>
  <c r="AA23"/>
  <c r="AC23"/>
  <c r="U24"/>
  <c r="W24"/>
  <c r="X24"/>
  <c r="Z24"/>
  <c r="AA24"/>
  <c r="AC24"/>
  <c r="U25"/>
  <c r="W25"/>
  <c r="X25"/>
  <c r="Z25"/>
  <c r="AA25"/>
  <c r="AC25"/>
  <c r="U27"/>
  <c r="W27"/>
  <c r="X27"/>
  <c r="Z27"/>
  <c r="AA27"/>
  <c r="AC27"/>
  <c r="U28"/>
  <c r="W28"/>
  <c r="X28"/>
  <c r="Z28"/>
  <c r="AA28"/>
  <c r="AC28"/>
  <c r="U29"/>
  <c r="W29"/>
  <c r="X29"/>
  <c r="Z29"/>
  <c r="AA29"/>
  <c r="AC29"/>
  <c r="U31"/>
  <c r="W31"/>
  <c r="X31"/>
  <c r="Z31"/>
  <c r="AA31"/>
  <c r="AC31"/>
  <c r="U33"/>
  <c r="W33"/>
  <c r="X33"/>
  <c r="Z33"/>
  <c r="AA33"/>
  <c r="AC33"/>
  <c r="U34"/>
  <c r="W34"/>
  <c r="X34"/>
  <c r="Z34"/>
  <c r="AA34"/>
  <c r="AC34"/>
  <c r="U35"/>
  <c r="W35"/>
  <c r="X35"/>
  <c r="Z35"/>
  <c r="AA35"/>
  <c r="AC35"/>
  <c r="U36"/>
  <c r="W36"/>
  <c r="X36"/>
  <c r="Z36"/>
  <c r="AA36"/>
  <c r="AC36"/>
  <c r="U37"/>
  <c r="W37"/>
  <c r="X37"/>
  <c r="Z37"/>
  <c r="AA37"/>
  <c r="AC37"/>
  <c r="U38"/>
  <c r="W38"/>
  <c r="X38"/>
  <c r="Z38"/>
  <c r="AA38"/>
  <c r="AC38"/>
  <c r="U39"/>
  <c r="W39"/>
  <c r="X39"/>
  <c r="Z39"/>
  <c r="AA39"/>
  <c r="AC39"/>
  <c r="U40"/>
  <c r="W40"/>
  <c r="X40"/>
  <c r="Z40"/>
  <c r="AA40"/>
  <c r="AC40"/>
  <c r="U41"/>
  <c r="W41"/>
  <c r="X41"/>
  <c r="Z41"/>
  <c r="AA41"/>
  <c r="AC41"/>
  <c r="U42"/>
  <c r="W42"/>
  <c r="X42"/>
  <c r="Z42"/>
  <c r="AA42"/>
  <c r="AC42"/>
  <c r="U43"/>
  <c r="W43"/>
  <c r="X43"/>
  <c r="Z43"/>
  <c r="AA43"/>
  <c r="AC43"/>
  <c r="U44"/>
  <c r="W44"/>
  <c r="X44"/>
  <c r="Z44"/>
  <c r="AA44"/>
  <c r="AC44"/>
  <c r="U11" i="4"/>
  <c r="X11"/>
  <c r="Z11"/>
  <c r="AA11"/>
  <c r="AC11"/>
  <c r="U12"/>
  <c r="W12"/>
  <c r="X12"/>
  <c r="Z12"/>
  <c r="AA12"/>
  <c r="AC12"/>
  <c r="U13"/>
  <c r="W13"/>
  <c r="X13"/>
  <c r="Z13"/>
  <c r="AA13"/>
  <c r="AC13"/>
  <c r="U14"/>
  <c r="W14"/>
  <c r="X14"/>
  <c r="Z14"/>
  <c r="AA14"/>
  <c r="AC14"/>
  <c r="U15"/>
  <c r="W15"/>
  <c r="X15"/>
  <c r="Z15"/>
  <c r="AA15"/>
  <c r="AC15"/>
  <c r="U16"/>
  <c r="W16"/>
  <c r="X16"/>
  <c r="Z16"/>
  <c r="AA16"/>
  <c r="AC16"/>
  <c r="U17"/>
  <c r="W17"/>
  <c r="X17"/>
  <c r="Z17"/>
  <c r="AA17"/>
  <c r="AC17"/>
  <c r="U18"/>
  <c r="W18"/>
  <c r="X18"/>
  <c r="Z18"/>
  <c r="AA18"/>
  <c r="AC18"/>
  <c r="U19"/>
  <c r="W19"/>
  <c r="X19"/>
  <c r="Z19"/>
  <c r="AA19"/>
  <c r="AC19"/>
  <c r="U20"/>
  <c r="W20"/>
  <c r="X20"/>
  <c r="Z20"/>
  <c r="AA20"/>
  <c r="AC20"/>
  <c r="U21"/>
  <c r="W21"/>
  <c r="X21"/>
  <c r="Z21"/>
  <c r="AA21"/>
  <c r="AC21"/>
  <c r="U22"/>
  <c r="W22"/>
  <c r="X22"/>
  <c r="Z22"/>
  <c r="AA22"/>
  <c r="AC22"/>
  <c r="U23"/>
  <c r="W23"/>
  <c r="X23"/>
  <c r="Z23"/>
  <c r="AA23"/>
  <c r="AC23"/>
  <c r="U24"/>
  <c r="W24"/>
  <c r="X24"/>
  <c r="Z24"/>
  <c r="AA24"/>
  <c r="AC24"/>
  <c r="U28"/>
  <c r="W28"/>
  <c r="X28"/>
  <c r="Z28"/>
  <c r="AA28"/>
  <c r="AC28"/>
  <c r="U29"/>
  <c r="W29"/>
  <c r="X29"/>
  <c r="Z29"/>
  <c r="AA29"/>
  <c r="AC29"/>
  <c r="U30"/>
  <c r="W30"/>
  <c r="X30"/>
  <c r="Z30"/>
  <c r="AA30"/>
  <c r="AC30"/>
  <c r="U31"/>
  <c r="W31"/>
  <c r="X31"/>
  <c r="Z31"/>
  <c r="AA31"/>
  <c r="AC31"/>
  <c r="U32"/>
  <c r="W32"/>
  <c r="X32"/>
  <c r="Z32"/>
  <c r="AA32"/>
  <c r="AC32"/>
  <c r="U33"/>
  <c r="W33"/>
  <c r="X33"/>
  <c r="Z33"/>
  <c r="AA33"/>
  <c r="AC33"/>
  <c r="U34"/>
  <c r="W34"/>
  <c r="X34"/>
  <c r="Z34"/>
  <c r="AA34"/>
  <c r="AC34"/>
  <c r="U38"/>
  <c r="W38"/>
  <c r="X38"/>
  <c r="Z38"/>
  <c r="AA38"/>
  <c r="AC38"/>
  <c r="U41"/>
  <c r="W41"/>
  <c r="X41"/>
  <c r="Z41"/>
  <c r="AA41"/>
  <c r="AC41"/>
  <c r="U42"/>
  <c r="W42"/>
  <c r="X42"/>
  <c r="Z42"/>
  <c r="AA42"/>
  <c r="AC42"/>
  <c r="U10" i="2"/>
  <c r="W10"/>
  <c r="X10"/>
  <c r="Z10"/>
  <c r="AA10"/>
  <c r="AC10"/>
  <c r="U11"/>
  <c r="W11"/>
  <c r="X11"/>
  <c r="Z11"/>
  <c r="AA11"/>
  <c r="AC11"/>
  <c r="U15"/>
  <c r="W15"/>
  <c r="X15"/>
  <c r="Z15"/>
  <c r="AA15"/>
  <c r="AC15"/>
  <c r="U16"/>
  <c r="W16"/>
  <c r="X16"/>
  <c r="Z16"/>
  <c r="AA16"/>
  <c r="AC16"/>
  <c r="U17"/>
  <c r="W17"/>
  <c r="X17"/>
  <c r="Z17"/>
  <c r="AA17"/>
  <c r="AC17"/>
  <c r="U18"/>
  <c r="W18"/>
  <c r="X18"/>
  <c r="Z18"/>
  <c r="AA18"/>
  <c r="AC18"/>
  <c r="U19"/>
  <c r="W19"/>
  <c r="X19"/>
  <c r="Z19"/>
  <c r="AA19"/>
  <c r="AC19"/>
  <c r="U20"/>
  <c r="W20"/>
  <c r="X20"/>
  <c r="Z20"/>
  <c r="AA20"/>
  <c r="AC20"/>
  <c r="U25"/>
  <c r="W25"/>
  <c r="X25"/>
  <c r="Z25"/>
  <c r="AA25"/>
  <c r="AC25"/>
  <c r="U26"/>
  <c r="W26"/>
  <c r="X26"/>
  <c r="Z26"/>
  <c r="AA26"/>
  <c r="AC26"/>
  <c r="U27"/>
  <c r="W27"/>
  <c r="X27"/>
  <c r="Z27"/>
  <c r="AA27"/>
  <c r="AC27"/>
  <c r="U28"/>
  <c r="W28"/>
  <c r="X28"/>
  <c r="Z28"/>
  <c r="AA28"/>
  <c r="AC28"/>
  <c r="U30"/>
  <c r="W30"/>
  <c r="X30"/>
  <c r="Z30"/>
  <c r="AA30"/>
  <c r="AC30"/>
  <c r="U31"/>
  <c r="W31"/>
  <c r="X31"/>
  <c r="Z31"/>
  <c r="AA31"/>
  <c r="AC31"/>
  <c r="U32"/>
  <c r="W32"/>
  <c r="X32"/>
  <c r="Z32"/>
  <c r="AA32"/>
  <c r="AC32"/>
  <c r="U33"/>
  <c r="W33"/>
  <c r="X33"/>
  <c r="Z33"/>
  <c r="AA33"/>
  <c r="AC33"/>
  <c r="U34"/>
  <c r="W34"/>
  <c r="X34"/>
  <c r="Z34"/>
  <c r="AA34"/>
  <c r="AC34"/>
  <c r="U35"/>
  <c r="W35"/>
  <c r="X35"/>
  <c r="Z35"/>
  <c r="AA35"/>
  <c r="AC35"/>
  <c r="U36"/>
  <c r="W36"/>
  <c r="X36"/>
  <c r="Z36"/>
  <c r="AA36"/>
  <c r="AC36"/>
  <c r="U37"/>
  <c r="W37"/>
  <c r="X37"/>
  <c r="Z37"/>
  <c r="AA37"/>
  <c r="AC37"/>
  <c r="U12" i="3"/>
  <c r="W12"/>
  <c r="X12"/>
  <c r="Z12"/>
  <c r="AA12"/>
  <c r="AC12"/>
  <c r="U13"/>
  <c r="W13"/>
  <c r="X13"/>
  <c r="Z13"/>
  <c r="AA13"/>
  <c r="AC13"/>
  <c r="U14"/>
  <c r="W14"/>
  <c r="X14"/>
  <c r="Z14"/>
  <c r="AA14"/>
  <c r="AC14"/>
  <c r="U15"/>
  <c r="W15"/>
  <c r="X15"/>
  <c r="Z15"/>
  <c r="AA15"/>
  <c r="AC15"/>
  <c r="U16"/>
  <c r="W16"/>
  <c r="X16"/>
  <c r="Z16"/>
  <c r="AA16"/>
  <c r="AC16"/>
  <c r="U17"/>
  <c r="W17"/>
  <c r="X17"/>
  <c r="Z17"/>
  <c r="AA17"/>
  <c r="AC17"/>
  <c r="U18"/>
  <c r="W18"/>
  <c r="X18"/>
  <c r="Z18"/>
  <c r="AA18"/>
  <c r="AC18"/>
  <c r="U19"/>
  <c r="W19"/>
  <c r="X19"/>
  <c r="Z19"/>
  <c r="AA19"/>
  <c r="AC19"/>
  <c r="U20"/>
  <c r="W20"/>
  <c r="X20"/>
  <c r="Z20"/>
  <c r="AA20"/>
  <c r="AC20"/>
  <c r="U21"/>
  <c r="W21"/>
  <c r="X21"/>
  <c r="Z21"/>
  <c r="AA21"/>
  <c r="AC21"/>
  <c r="U22"/>
  <c r="W22"/>
  <c r="X22"/>
  <c r="Z22"/>
  <c r="AA22"/>
  <c r="AC22"/>
  <c r="U23"/>
  <c r="W23"/>
  <c r="X23"/>
  <c r="Z23"/>
  <c r="AA23"/>
  <c r="AC23"/>
  <c r="U24"/>
  <c r="W24"/>
  <c r="X24"/>
  <c r="Z24"/>
  <c r="AA24"/>
  <c r="AC24"/>
  <c r="U25"/>
  <c r="W25"/>
  <c r="X25"/>
  <c r="Z25"/>
  <c r="AA25"/>
  <c r="AC25"/>
  <c r="U26"/>
  <c r="W26"/>
  <c r="X26"/>
  <c r="Z26"/>
  <c r="AA26"/>
  <c r="AC26"/>
  <c r="U27"/>
  <c r="W27"/>
  <c r="X27"/>
  <c r="Z27"/>
  <c r="AA27"/>
  <c r="AC27"/>
  <c r="U28"/>
  <c r="W28"/>
  <c r="X28"/>
  <c r="Z28"/>
  <c r="AA28"/>
  <c r="AC28"/>
  <c r="U29"/>
  <c r="W29"/>
  <c r="X29"/>
  <c r="Z29"/>
  <c r="AA29"/>
  <c r="AC29"/>
  <c r="U30"/>
  <c r="W30"/>
  <c r="X30"/>
  <c r="Z30"/>
  <c r="AA30"/>
  <c r="AC30"/>
  <c r="U31"/>
  <c r="W31"/>
  <c r="X31"/>
  <c r="Z31"/>
  <c r="AA31"/>
  <c r="AC31"/>
  <c r="U32"/>
  <c r="W32"/>
  <c r="X32"/>
  <c r="Z32"/>
  <c r="AA32"/>
  <c r="AC32"/>
  <c r="U33"/>
  <c r="W33"/>
  <c r="X33"/>
  <c r="Z33"/>
  <c r="AA33"/>
  <c r="AC33"/>
  <c r="U35"/>
  <c r="W35"/>
  <c r="X35"/>
  <c r="Z35"/>
  <c r="AA35"/>
  <c r="AC35"/>
  <c r="U36"/>
  <c r="W36"/>
  <c r="X36"/>
  <c r="Z36"/>
  <c r="AA36"/>
  <c r="AC36"/>
  <c r="U37"/>
  <c r="W37"/>
  <c r="X37"/>
  <c r="Z37"/>
  <c r="AA37"/>
  <c r="AC37"/>
  <c r="U38"/>
  <c r="W38"/>
  <c r="X38"/>
  <c r="Z38"/>
  <c r="AA38"/>
  <c r="AC38"/>
  <c r="U39"/>
  <c r="W39"/>
  <c r="X39"/>
  <c r="Z39"/>
  <c r="AA39"/>
  <c r="AC39"/>
  <c r="U40"/>
  <c r="W40"/>
  <c r="X40"/>
  <c r="Z40"/>
  <c r="AA40"/>
  <c r="AC40"/>
  <c r="U41"/>
  <c r="W41"/>
  <c r="X41"/>
  <c r="Z41"/>
  <c r="AA41"/>
  <c r="AC41"/>
  <c r="U42"/>
  <c r="W42"/>
  <c r="X42"/>
  <c r="Z42"/>
  <c r="AA42"/>
  <c r="AC42"/>
  <c r="U43"/>
  <c r="W43"/>
  <c r="X43"/>
  <c r="Z43"/>
  <c r="AA43"/>
  <c r="AC43"/>
  <c r="U44"/>
  <c r="W44"/>
  <c r="X44"/>
  <c r="Z44"/>
  <c r="AA44"/>
  <c r="AC44"/>
  <c r="U45"/>
  <c r="W45"/>
  <c r="X45"/>
  <c r="Z45"/>
  <c r="AA45"/>
  <c r="AC45"/>
  <c r="U48"/>
  <c r="W48"/>
  <c r="X48"/>
  <c r="Z48"/>
  <c r="AA48"/>
  <c r="AC48"/>
  <c r="U49"/>
  <c r="W49"/>
  <c r="X49"/>
  <c r="Z49"/>
  <c r="AA49"/>
  <c r="AC49"/>
  <c r="U50"/>
  <c r="W50"/>
  <c r="X50"/>
  <c r="Z50"/>
  <c r="AA50"/>
  <c r="AC50"/>
  <c r="U51"/>
  <c r="W51"/>
  <c r="X51"/>
  <c r="Z51"/>
  <c r="AA51"/>
  <c r="AC51"/>
  <c r="U52"/>
  <c r="W52"/>
  <c r="X52"/>
  <c r="Z52"/>
  <c r="AA52"/>
  <c r="AC52"/>
  <c r="U53"/>
  <c r="W53"/>
  <c r="X53"/>
  <c r="Z53"/>
  <c r="AA53"/>
  <c r="AC53"/>
  <c r="U54"/>
  <c r="W54"/>
  <c r="X54"/>
  <c r="Z54"/>
  <c r="AA54"/>
  <c r="AC54"/>
  <c r="U55"/>
  <c r="W55"/>
  <c r="X55"/>
  <c r="Z55"/>
  <c r="AA55"/>
  <c r="AC55"/>
  <c r="U56"/>
  <c r="W56"/>
  <c r="X56"/>
  <c r="Z56"/>
  <c r="AA56"/>
  <c r="AC56"/>
  <c r="U57"/>
  <c r="W57"/>
  <c r="X57"/>
  <c r="Z57"/>
  <c r="AA57"/>
  <c r="AC57"/>
  <c r="U58"/>
  <c r="W58"/>
  <c r="X58"/>
  <c r="Z58"/>
  <c r="AA58"/>
  <c r="AC58"/>
  <c r="U59"/>
  <c r="W59"/>
  <c r="X59"/>
  <c r="Z59"/>
  <c r="AA59"/>
  <c r="AC59"/>
  <c r="U60"/>
  <c r="W60"/>
  <c r="X60"/>
  <c r="Z60"/>
  <c r="AA60"/>
  <c r="AC60"/>
  <c r="U61"/>
  <c r="W61"/>
  <c r="X61"/>
  <c r="Z61"/>
  <c r="AA61"/>
  <c r="AC61"/>
  <c r="U62"/>
  <c r="W62"/>
  <c r="X62"/>
  <c r="Z62"/>
  <c r="AA62"/>
  <c r="AC62"/>
  <c r="U63"/>
  <c r="W63"/>
  <c r="X63"/>
  <c r="Z63"/>
  <c r="AA63"/>
  <c r="AC63"/>
  <c r="AD29" i="1"/>
  <c r="AC11"/>
  <c r="AC12"/>
  <c r="AC13"/>
  <c r="AC14"/>
  <c r="AC15"/>
  <c r="AC16"/>
  <c r="AC17"/>
  <c r="AC18"/>
  <c r="AC23"/>
  <c r="AC24"/>
  <c r="AC25"/>
  <c r="AC26"/>
  <c r="AC27"/>
  <c r="AC29"/>
  <c r="AC31"/>
  <c r="AC33"/>
  <c r="AC34"/>
  <c r="AC35"/>
  <c r="AC36"/>
  <c r="AC37"/>
  <c r="AC38"/>
  <c r="AC39"/>
  <c r="AC43"/>
  <c r="AC44"/>
  <c r="AC45"/>
  <c r="AC47"/>
  <c r="AC48"/>
  <c r="AC49"/>
  <c r="AC50"/>
  <c r="AC51"/>
  <c r="AC52"/>
  <c r="AC53"/>
  <c r="AC55"/>
  <c r="AC56"/>
  <c r="AC57"/>
  <c r="AC58"/>
  <c r="AC59"/>
  <c r="AC60"/>
  <c r="AC61"/>
  <c r="AC62"/>
  <c r="AC65"/>
  <c r="AC66"/>
  <c r="AC67"/>
  <c r="AC68"/>
  <c r="AC69"/>
  <c r="AC70"/>
  <c r="AC71"/>
  <c r="AC72"/>
  <c r="AC73"/>
  <c r="AC74"/>
  <c r="AC75"/>
  <c r="AC76"/>
  <c r="AB34"/>
  <c r="AB35"/>
  <c r="AB36"/>
  <c r="AB37"/>
  <c r="AB38"/>
  <c r="AB39"/>
  <c r="AB43"/>
  <c r="AB44"/>
  <c r="AB45"/>
  <c r="AB47"/>
  <c r="AB48"/>
  <c r="AB49"/>
  <c r="AB50"/>
  <c r="AB51"/>
  <c r="AB52"/>
  <c r="AB53"/>
  <c r="AB55"/>
  <c r="AB56"/>
  <c r="AB57"/>
  <c r="AB58"/>
  <c r="AB59"/>
  <c r="AB60"/>
  <c r="AB61"/>
  <c r="AB62"/>
  <c r="AB65"/>
  <c r="AB66"/>
  <c r="AB67"/>
  <c r="AB68"/>
  <c r="AB69"/>
  <c r="AB70"/>
  <c r="AB71"/>
  <c r="AB72"/>
  <c r="AB73"/>
  <c r="AB74"/>
  <c r="AB75"/>
  <c r="AB76"/>
  <c r="AB33"/>
  <c r="AB31"/>
  <c r="AB24"/>
  <c r="AB25"/>
  <c r="AB26"/>
  <c r="AB27"/>
  <c r="AB11"/>
  <c r="AB12"/>
  <c r="AB13"/>
  <c r="AB14"/>
  <c r="AB15"/>
  <c r="AB16"/>
  <c r="AB17"/>
  <c r="AB18"/>
  <c r="AB23"/>
  <c r="Z74"/>
  <c r="Z75"/>
  <c r="Z76"/>
  <c r="Z71"/>
  <c r="Z72"/>
  <c r="Z73"/>
  <c r="Z68"/>
  <c r="Z69"/>
  <c r="Z70"/>
  <c r="Z66"/>
  <c r="Z67"/>
  <c r="Z65"/>
  <c r="Z58"/>
  <c r="Z59"/>
  <c r="Z60"/>
  <c r="Z61"/>
  <c r="Z62"/>
  <c r="Z56"/>
  <c r="Z57"/>
  <c r="Z55"/>
  <c r="Z48"/>
  <c r="Z49"/>
  <c r="Z50"/>
  <c r="Z51"/>
  <c r="Z52"/>
  <c r="Z53"/>
  <c r="Z47"/>
  <c r="Z44"/>
  <c r="Z45"/>
  <c r="Z43"/>
  <c r="Z34"/>
  <c r="Z35"/>
  <c r="Z36"/>
  <c r="Z37"/>
  <c r="Z38"/>
  <c r="Z39"/>
  <c r="Z33"/>
  <c r="Z31"/>
  <c r="Z24"/>
  <c r="Z25"/>
  <c r="Z26"/>
  <c r="Z27"/>
  <c r="Z23"/>
  <c r="Z11"/>
  <c r="Z12"/>
  <c r="Z13"/>
  <c r="Z14"/>
  <c r="Z15"/>
  <c r="Z16"/>
  <c r="Z17"/>
  <c r="Z18"/>
  <c r="X71"/>
  <c r="X72"/>
  <c r="X73"/>
  <c r="X74"/>
  <c r="X75"/>
  <c r="X76"/>
  <c r="X68"/>
  <c r="X69"/>
  <c r="X70"/>
  <c r="X66"/>
  <c r="X67"/>
  <c r="X65"/>
  <c r="X59"/>
  <c r="X60"/>
  <c r="X61"/>
  <c r="X62"/>
  <c r="X56"/>
  <c r="X57"/>
  <c r="X58"/>
  <c r="X55"/>
  <c r="X48"/>
  <c r="X49"/>
  <c r="X50"/>
  <c r="X51"/>
  <c r="X52"/>
  <c r="X53"/>
  <c r="X47"/>
  <c r="X44"/>
  <c r="X45"/>
  <c r="X43"/>
  <c r="X39"/>
  <c r="X34"/>
  <c r="X35"/>
  <c r="X36"/>
  <c r="X37"/>
  <c r="X38"/>
  <c r="X33"/>
  <c r="X31"/>
  <c r="X24"/>
  <c r="X25"/>
  <c r="X26"/>
  <c r="X27"/>
  <c r="X23"/>
  <c r="X11"/>
  <c r="X12"/>
  <c r="X13"/>
  <c r="X14"/>
  <c r="X15"/>
  <c r="X16"/>
  <c r="X17"/>
  <c r="X18"/>
  <c r="W74"/>
  <c r="W75"/>
  <c r="W76"/>
  <c r="W71"/>
  <c r="W72"/>
  <c r="W73"/>
  <c r="W68"/>
  <c r="W69"/>
  <c r="W70"/>
  <c r="W66"/>
  <c r="W67"/>
  <c r="W65"/>
  <c r="W56"/>
  <c r="W57"/>
  <c r="W58"/>
  <c r="W59"/>
  <c r="W60"/>
  <c r="W61"/>
  <c r="W62"/>
  <c r="W55"/>
  <c r="W52"/>
  <c r="W53"/>
  <c r="W48"/>
  <c r="W49"/>
  <c r="W50"/>
  <c r="W51"/>
  <c r="W47"/>
  <c r="W44"/>
  <c r="W45"/>
  <c r="W43"/>
  <c r="W34"/>
  <c r="W35"/>
  <c r="W36"/>
  <c r="W37"/>
  <c r="W38"/>
  <c r="W39"/>
  <c r="W33"/>
  <c r="W31"/>
  <c r="W24"/>
  <c r="W25"/>
  <c r="W26"/>
  <c r="W27"/>
  <c r="W23"/>
  <c r="W11"/>
  <c r="W12"/>
  <c r="W13"/>
  <c r="W14"/>
  <c r="W15"/>
  <c r="W16"/>
  <c r="W17"/>
  <c r="W18"/>
  <c r="U66"/>
  <c r="U67"/>
  <c r="U68"/>
  <c r="U69"/>
  <c r="U70"/>
  <c r="U71"/>
  <c r="U72"/>
  <c r="U73"/>
  <c r="U74"/>
  <c r="U75"/>
  <c r="U76"/>
  <c r="U65"/>
  <c r="U44"/>
  <c r="U45"/>
  <c r="U47"/>
  <c r="U48"/>
  <c r="U49"/>
  <c r="U50"/>
  <c r="U51"/>
  <c r="U52"/>
  <c r="U53"/>
  <c r="U43"/>
  <c r="U34"/>
  <c r="U35"/>
  <c r="U36"/>
  <c r="U37"/>
  <c r="U38"/>
  <c r="U39"/>
  <c r="U33"/>
  <c r="U31"/>
  <c r="U24"/>
  <c r="U25"/>
  <c r="U26"/>
  <c r="U27"/>
  <c r="U23"/>
  <c r="U11"/>
  <c r="U12"/>
  <c r="U13"/>
  <c r="U14"/>
  <c r="U15"/>
  <c r="U16"/>
  <c r="U17"/>
  <c r="U18"/>
  <c r="AC10"/>
  <c r="AB10"/>
  <c r="Z10"/>
  <c r="W10"/>
  <c r="U56"/>
  <c r="U57"/>
  <c r="U58"/>
  <c r="U59"/>
  <c r="U60"/>
  <c r="U61"/>
  <c r="U62"/>
  <c r="U55"/>
  <c r="U10"/>
  <c r="AD11" i="7" l="1"/>
  <c r="AD69" i="1"/>
  <c r="AD34" i="4"/>
  <c r="AD75" i="7"/>
  <c r="AD23" i="5"/>
  <c r="AD28"/>
  <c r="AD41"/>
  <c r="AD39"/>
  <c r="AD38"/>
  <c r="AD34"/>
  <c r="AD43"/>
  <c r="AD33"/>
  <c r="AD31"/>
  <c r="AD25"/>
  <c r="AD31" i="4"/>
  <c r="AD28"/>
  <c r="AD24"/>
  <c r="AD20"/>
  <c r="AD16"/>
  <c r="AD42"/>
  <c r="AD41"/>
  <c r="AD18"/>
  <c r="AD17"/>
  <c r="AD13"/>
  <c r="AD20" i="2"/>
  <c r="AD15"/>
  <c r="AD35"/>
  <c r="AD36"/>
  <c r="AD26"/>
  <c r="AD16"/>
  <c r="AD33"/>
  <c r="AD32"/>
  <c r="AD34"/>
  <c r="AD31"/>
  <c r="AD25"/>
  <c r="AD17"/>
  <c r="AD18"/>
  <c r="AD10"/>
  <c r="AD53" i="3"/>
  <c r="AD60"/>
  <c r="AD52"/>
  <c r="AD44"/>
  <c r="AD42"/>
  <c r="AD14"/>
  <c r="AD57"/>
  <c r="AD61"/>
  <c r="AD58"/>
  <c r="AD36"/>
  <c r="AD18"/>
  <c r="AD20"/>
  <c r="AD12"/>
  <c r="AD15" i="1"/>
  <c r="AD13"/>
  <c r="AD76"/>
  <c r="AD68"/>
  <c r="AD71"/>
  <c r="AD39"/>
  <c r="AD33"/>
  <c r="AD31"/>
  <c r="AD25"/>
  <c r="AD11"/>
  <c r="AD70"/>
  <c r="AD75"/>
  <c r="AD67"/>
  <c r="AD74"/>
  <c r="AD66"/>
  <c r="AD73"/>
  <c r="AD72"/>
  <c r="AD65"/>
  <c r="AD60"/>
  <c r="AD59"/>
  <c r="AD58"/>
  <c r="AD57"/>
  <c r="AD56"/>
  <c r="AD62"/>
  <c r="AD61"/>
  <c r="AD55"/>
  <c r="AD51"/>
  <c r="AD50"/>
  <c r="AD49"/>
  <c r="AD48"/>
  <c r="AD53"/>
  <c r="AD52"/>
  <c r="AD47"/>
  <c r="AD45"/>
  <c r="AD44"/>
  <c r="AD43"/>
  <c r="AD38"/>
  <c r="AD37"/>
  <c r="AD36"/>
  <c r="AD35"/>
  <c r="AD34"/>
  <c r="AD27"/>
  <c r="AD26"/>
  <c r="AD24"/>
  <c r="AD23"/>
  <c r="AD12"/>
  <c r="AD18"/>
  <c r="AD17"/>
  <c r="AD16"/>
  <c r="AD14"/>
  <c r="AD73" i="7"/>
  <c r="AD68"/>
  <c r="AD66"/>
  <c r="AD61"/>
  <c r="AD50"/>
  <c r="AD43"/>
  <c r="AD42"/>
  <c r="AD67"/>
  <c r="AD71"/>
  <c r="AD64"/>
  <c r="AD62"/>
  <c r="AD56"/>
  <c r="AD55"/>
  <c r="AD51"/>
  <c r="AD29"/>
  <c r="AD21"/>
  <c r="AD22"/>
  <c r="AD14"/>
  <c r="AD13"/>
  <c r="AD34"/>
  <c r="AD26"/>
  <c r="AD17"/>
  <c r="AD27"/>
  <c r="AD19"/>
  <c r="AD30"/>
  <c r="AD38"/>
  <c r="AD32"/>
  <c r="AD31"/>
  <c r="AD44"/>
  <c r="AD28"/>
  <c r="AD24"/>
  <c r="AD18"/>
  <c r="AD74"/>
  <c r="AD69"/>
  <c r="AD65"/>
  <c r="AD60"/>
  <c r="AD39"/>
  <c r="AD23"/>
  <c r="AD20"/>
  <c r="AD70"/>
  <c r="AD53"/>
  <c r="AD15"/>
  <c r="AD12"/>
  <c r="AD76"/>
  <c r="AD54"/>
  <c r="AD45"/>
  <c r="AD41"/>
  <c r="AD33"/>
  <c r="AD46"/>
  <c r="AD25"/>
  <c r="AD16"/>
  <c r="AD42" i="5"/>
  <c r="AD40"/>
  <c r="AD27"/>
  <c r="AD24"/>
  <c r="AD22"/>
  <c r="AD14"/>
  <c r="AD10"/>
  <c r="AD29"/>
  <c r="AD15"/>
  <c r="AD44"/>
  <c r="AD35"/>
  <c r="AD11"/>
  <c r="AD36"/>
  <c r="AD20"/>
  <c r="AD12"/>
  <c r="AD37"/>
  <c r="AD21"/>
  <c r="AD13"/>
  <c r="AD32" i="4"/>
  <c r="AD21"/>
  <c r="AD12"/>
  <c r="AD22"/>
  <c r="AD33"/>
  <c r="AD29"/>
  <c r="AD14"/>
  <c r="AD30"/>
  <c r="AD38"/>
  <c r="AD23"/>
  <c r="AD19"/>
  <c r="AD15"/>
  <c r="AD11"/>
  <c r="AD37" i="2"/>
  <c r="AD27"/>
  <c r="AD28"/>
  <c r="AD19"/>
  <c r="AD11"/>
  <c r="AD30"/>
  <c r="AD28" i="3"/>
  <c r="AD27"/>
  <c r="AD23"/>
  <c r="AD19"/>
  <c r="AD48"/>
  <c r="AD37"/>
  <c r="AD15"/>
  <c r="AD41"/>
  <c r="AD32"/>
  <c r="AD38"/>
  <c r="AD11"/>
  <c r="AD29"/>
  <c r="AD24"/>
  <c r="AD62"/>
  <c r="AD49"/>
  <c r="AD43"/>
  <c r="AD39"/>
  <c r="AD33"/>
  <c r="AD16"/>
  <c r="AD63"/>
  <c r="AD54"/>
  <c r="AD40"/>
  <c r="AD35"/>
  <c r="AD26"/>
  <c r="AD25"/>
  <c r="AD21"/>
  <c r="AD59"/>
  <c r="AD55"/>
  <c r="AD50"/>
  <c r="AD30"/>
  <c r="AD17"/>
  <c r="AD13"/>
  <c r="AD56"/>
  <c r="AD51"/>
  <c r="AD45"/>
  <c r="AD31"/>
  <c r="AD22"/>
  <c r="AD38" i="2" l="1"/>
  <c r="C4" s="1"/>
  <c r="AD78" i="7"/>
  <c r="C4" s="1"/>
  <c r="AD45" i="5"/>
  <c r="AD43" i="4"/>
  <c r="C4" s="1"/>
  <c r="AD64" i="3"/>
  <c r="C4" s="1"/>
  <c r="AD58" i="6"/>
  <c r="C4" s="1"/>
  <c r="AD10" i="1"/>
  <c r="AD77" s="1"/>
  <c r="C4" s="1"/>
  <c r="B22" i="7" l="1"/>
</calcChain>
</file>

<file path=xl/sharedStrings.xml><?xml version="1.0" encoding="utf-8"?>
<sst xmlns="http://schemas.openxmlformats.org/spreadsheetml/2006/main" count="962" uniqueCount="401">
  <si>
    <t>CUSTOMER FOCUS</t>
  </si>
  <si>
    <t>NO</t>
  </si>
  <si>
    <t>BIDANG</t>
  </si>
  <si>
    <t>Menetapkan kebijakan mutu?</t>
  </si>
  <si>
    <t>Memastikan penetapan sasaran mutu?</t>
  </si>
  <si>
    <t>Mengadakan tinjauan manajemen?</t>
  </si>
  <si>
    <t>Menjamin tersedianya sumberdaya yang memadai?</t>
  </si>
  <si>
    <t>NILAI</t>
  </si>
  <si>
    <t>LEADERSHIP</t>
  </si>
  <si>
    <t>A</t>
  </si>
  <si>
    <t>B</t>
  </si>
  <si>
    <t>E</t>
  </si>
  <si>
    <t>C</t>
  </si>
  <si>
    <t>D</t>
  </si>
  <si>
    <t>Y</t>
  </si>
  <si>
    <t>N</t>
  </si>
  <si>
    <t>Sistem telah dapat menunjukkan evidence berupa dokumen, yaitu procedure, instruksi kerja atau form terkait</t>
  </si>
  <si>
    <t>Sistem telah memiliki komitmen/ statement/kebijakan  khususnya dari top manajemen berjenjang baik ke lini bawah maupun ke atas</t>
  </si>
  <si>
    <t>BOBOT</t>
  </si>
  <si>
    <t>PENILAIAN ASSESOR</t>
  </si>
  <si>
    <t>OUTPUT PENILAIAN ASSESOR</t>
  </si>
  <si>
    <t>NILAI TOTAL SCORE</t>
  </si>
  <si>
    <t>KEBIJAKAN MUTU</t>
  </si>
  <si>
    <t>Apakah pimpinan puncak memastikan bahwa kebijakan mutu:</t>
  </si>
  <si>
    <t>Merefleksikan komitmen untuk memenuhi persyaratan dan mempertahankan serta terus meningkatkan sistem manajemen mutu yang efektif?</t>
  </si>
  <si>
    <t>Menyediakan kerangka penetapan serta peninjauan sasaran mutu?</t>
  </si>
  <si>
    <t>Ditinjau dari tingkat kesesuaiannya secara kontinyu?</t>
  </si>
  <si>
    <t>F</t>
  </si>
  <si>
    <t>S</t>
  </si>
  <si>
    <t>Menjamin bahwa sistem manajemen mutu ditetapkan, dijalankan, dan dipelihara dengan baik?</t>
  </si>
  <si>
    <t>R</t>
  </si>
  <si>
    <t>G</t>
  </si>
  <si>
    <t>Apakah tinjauan ini memungkinkan adanya upaya-upaya perbaikan dan perubahan terhadap sistem manajemen mutu, kebijakan mutu, dan sasaran mutu?</t>
  </si>
  <si>
    <t>Apakah hasil tinjauan manajemen didokumentasikan, dan dipelihara dengan baik?</t>
  </si>
  <si>
    <t>Apakah masukan tinjauan manajemen meliputi …</t>
  </si>
  <si>
    <t>Hasil audit?</t>
  </si>
  <si>
    <t>Status tindakan koreksi dan tindakan pencegahan?</t>
  </si>
  <si>
    <t>Tindakan yang diambil sebagai tanggapan hasil audit sebelumnya?</t>
  </si>
  <si>
    <t>Saran-saran perbaikan yang diusulkan?</t>
  </si>
  <si>
    <t>Apakah tinjauan manajemen menghasilkan keputusan-keputusan  untuk …</t>
  </si>
  <si>
    <t>L</t>
  </si>
  <si>
    <t>P</t>
  </si>
  <si>
    <t>I</t>
  </si>
  <si>
    <t>H</t>
  </si>
  <si>
    <t>J</t>
  </si>
  <si>
    <t>K</t>
  </si>
  <si>
    <t>M</t>
  </si>
  <si>
    <t>SCORING TOTAL/BIDANG</t>
  </si>
  <si>
    <t>SCORING/  PERTANYAAN</t>
  </si>
  <si>
    <t>SCORING MAKSIMUM</t>
  </si>
  <si>
    <t>HASIL ASESSMENT</t>
  </si>
  <si>
    <t>PROCESS MANAGEMENT</t>
  </si>
  <si>
    <t>PERFORMANCE RESULT</t>
  </si>
  <si>
    <t>DOCUMENTATION SYSTEM</t>
  </si>
  <si>
    <t>RESOURCES MANAGEMENT</t>
  </si>
  <si>
    <t>STRATEGIC PLANNING</t>
  </si>
  <si>
    <t>PERENCANAAN SISTEM MANAJEMEN MUTU</t>
  </si>
  <si>
    <t>Apakah sasaran terukur dan sesuai dengan kebijakan mutu?</t>
  </si>
  <si>
    <t>Sistem manajemen mutu organisasi tetap berfungsi dengan baik meski ada rencana yang dapat berpengaruh terhadap kinerja sistem dan diberlakukannya perubahan itu?</t>
  </si>
  <si>
    <t>Apakah organisasi mengidentifikasi …</t>
  </si>
  <si>
    <t>Persyaratan lain yang diperlukan agar kegiatan operasi berjalan efektif?</t>
  </si>
  <si>
    <t>Apakah tinjauan ini memastikan bahwa …</t>
  </si>
  <si>
    <t>Persyaratan jelas-jelas terdefinisi?</t>
  </si>
  <si>
    <t>Tidak ada lagi perbedaan atau hal-hal dalam kontrak/pesanan yang bertentangan?</t>
  </si>
  <si>
    <t>Organisasi mampu untuk memenuhi persyaratan yang disepakati?</t>
  </si>
  <si>
    <t>Apakah organisasi menjamin bahwa pihak-pihak yang berkepentingan mengetahui adanya perubahan itu?</t>
  </si>
  <si>
    <t>Pengaturan proses penawaran, pemesanan, dan penanganan dan perubahan (amandemen) kontrak?</t>
  </si>
  <si>
    <t>PERENCANAAN ANALISA DAN PERBAIKAN</t>
  </si>
  <si>
    <t>Apakah  organisasi  menyusun  suatu  rencana  kegiatan  pengawasan,  pengukuran,  analisa, dan perbaikan untuk …</t>
  </si>
  <si>
    <t>Memperlihatkan sistem manajemen mutu yang efektif?</t>
  </si>
  <si>
    <t>Terus menerus meningkatkan sistem manajemen mutu agar efektif?</t>
  </si>
  <si>
    <t>Apakah rencana ini meliputi penggunaan suatu metode yang tepat, seperti metode statistic dan penetapan jangkauan penggunaan metode itu?</t>
  </si>
  <si>
    <t>PENGENDALIAN PROSES</t>
  </si>
  <si>
    <t>Apakah kondisi-kondisi terkendali setidak-tidaknya meliputi …</t>
  </si>
  <si>
    <t>Adanya informasi atau keterangan yang menjelaskan karakteristik poduk?</t>
  </si>
  <si>
    <t>Adanya instruksi kerja yang diperlukan?</t>
  </si>
  <si>
    <t>Pemakaian peralatan kerja yang tepat?</t>
  </si>
  <si>
    <t>Pemakaian dan penyediaan peralatan pemantauan dan pengukuran?</t>
  </si>
  <si>
    <t>Adanya sistem pengawasan dan pengukuran yang sesuai?</t>
  </si>
  <si>
    <t>Adanya kegiatan-kegiatan yang berkaitan dengan persetujuan, pengiriman, dan aktivitas setelah pengiriman?</t>
  </si>
  <si>
    <t>Apakah validasi dapat memperlihatkan kapabilitas proses untuk mengetahui apakah memperoleh hasil yang diharapkan atau tidak?</t>
  </si>
  <si>
    <t>Apakah  organisasi  menetapkan  pengaturan  proses  tersebut  yang antara  lain meliputi  satu atau lebih ketentuan berikut …</t>
  </si>
  <si>
    <t>Kriteria penilaian proses dan kriteria persetujuan proses?</t>
  </si>
  <si>
    <t>Kriteria pemakaian peralatan yang disetujui dan kualifikasi personil yang harus dipenuhi?</t>
  </si>
  <si>
    <t>Penggunaan suatu metode atau cara khusus?</t>
  </si>
  <si>
    <t>Persyaratan yang harus didokumentasikan?</t>
  </si>
  <si>
    <t>Kebutuhan akan validasi ulang?</t>
  </si>
  <si>
    <t>Apakah organisasi menetapkan suatu proses yang menjamin bahwa sistem pengawasan dan pengukuran mengikuti peraturan yang berlaku?</t>
  </si>
  <si>
    <t>Untuk menjamin hasil pengukuran yang sah, apakah alat-alat ukur …</t>
  </si>
  <si>
    <t>Sebelum dipakai atau pada selang waktu yang ditentukan dikalibrasi atau diverifikasi yang mengacu kepada standard internasional atau nasional?</t>
  </si>
  <si>
    <t>Apakah prinsip dasar atau metode kalibrasi didokumentasikan bila standard/acuan sebagai rujukan tidak tersedia?</t>
  </si>
  <si>
    <t>Menyetel atau menyetel ulang alat ukur sesuai dengan kebutuhan pemakaiannya?</t>
  </si>
  <si>
    <t>Diberi identifikasi pada alat ukur sesuai dengan kebutuhan pemakaiannya?</t>
  </si>
  <si>
    <t>Dipelihara supaya alat ukur terhindar dari penyetelan yang dapat membuat hasil kalibrasi menjadi tidak sah?</t>
  </si>
  <si>
    <t>Dipelihara agar alat ukur tidak rusak selama penanganan, pemeliharaan, dan penyimpanannya?</t>
  </si>
  <si>
    <t>Apakah organisasi mengadakan analisa terhadap keabsahan hasil kalibrasi yang lalu serta mencatat hasil analisa tersebut apabila alat ukur ditemukan menyimpang dari persyaratan yang ditetapkan?</t>
  </si>
  <si>
    <t>Apakah bukti catatan hasil kalibrasi dan verifikasi alat ukur disimpan dan dipelihara dengan baik?</t>
  </si>
  <si>
    <t>Apakah software yang diaplikasikan untuk memonitor dan mengukur persyaratan ditinjau dari sudut kapabilitas dengan tujuan penggunaannya?</t>
  </si>
  <si>
    <t>Apakah software yang digunakan diuji pada setiap aplikasi awal dan seterusnya bila diperlukan?</t>
  </si>
  <si>
    <t>O</t>
  </si>
  <si>
    <t>Q</t>
  </si>
  <si>
    <t>T</t>
  </si>
  <si>
    <t>U</t>
  </si>
  <si>
    <t>V</t>
  </si>
  <si>
    <t>W</t>
  </si>
  <si>
    <t>X</t>
  </si>
  <si>
    <t>Z</t>
  </si>
  <si>
    <t>SUMBER DAYA MANUSIA</t>
  </si>
  <si>
    <t>Apakah organisasi menyelenggarakan pelatihan secara teratur untuk memenuhi kompetensi yang dibutuhkan personil?</t>
  </si>
  <si>
    <t>Apakah organisasi mengevaluasi efektifitas kegiatan yang dilakukan?</t>
  </si>
  <si>
    <t>Apakah organisasi menyimpan dan memelihara data personil, seperti pendidikan, pelatihan, keterampilan dan pengalaman?</t>
  </si>
  <si>
    <t>Apakah infrastuktur meliputi ……</t>
  </si>
  <si>
    <t>Bangunan, tempat kerja, dan peralatan/perlengkapan  terkait?</t>
  </si>
  <si>
    <t>Sarana dan prasarana jasa pendukung, seperti transportasi dan komunikasi?</t>
  </si>
  <si>
    <t>INFRASTRUKTUR</t>
  </si>
  <si>
    <r>
      <t>Apakah organisasi memastikan bahwa personil memahami pentingnya kegiatan mereka terhadap mutu dan mengetahui bagaimana mereka mencapai sasaran-sasaran yang dibebankan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Calibri"/>
        <family val="2"/>
        <scheme val="minor"/>
      </rPr>
      <t>kepadanya?</t>
    </r>
  </si>
  <si>
    <t>LINGKUNGAN</t>
  </si>
  <si>
    <t>PERSYARATAN UMUM DOKUMENTASI</t>
  </si>
  <si>
    <t>Apakah organisasi menetapkan kriteria dan metode agar sistem operasi dan pengendalian proses tersebut berjalan efektif?</t>
  </si>
  <si>
    <t>Apakah organisasi menyediakan sumberdaya dan informasi yang cukup guna mendukung pelaksanaan operasi dan pengawasan proses tersebut?</t>
  </si>
  <si>
    <t>Apakah proses-proses tersebut dimonitor, diukur, dan dianalisa?</t>
  </si>
  <si>
    <t>Apakah organisasi menetapkan langkah-langkah untuk memperoleh hasil yang direncanakan dan mengadakan perbaikan proses-proses tersebut secara terus-menerus?</t>
  </si>
  <si>
    <t>Apakah proses-proses itu dikelola penerapannya sesuai dengan persyaratan Akreditasi Penjaminan Mutu Peradilan Umum?</t>
  </si>
  <si>
    <t>Apakah sistem pengendalian proses tersebut diintegrasikan dalam sistem manajemen mutu organisasi?</t>
  </si>
  <si>
    <t>PERSYARATAN KHUSUS DOKUMENTASI</t>
  </si>
  <si>
    <t>Apakah dokumentasi sistem manajemen mutu meliputi</t>
  </si>
  <si>
    <t>Kebijakan mutu dan sasaran mutu?</t>
  </si>
  <si>
    <t>Pedoman mutu?</t>
  </si>
  <si>
    <t>Prosedur terdokumentasi yang disyaratkan Akreditasi Penjaminan Mutu Peradilan Umum?</t>
  </si>
  <si>
    <t>Setiap dokumen yang diperlukan organisasi agar kegiatan perencanaan, pengoperasian, dan pengendalian proses organisasi berjalan efektif?</t>
  </si>
  <si>
    <t>Setiap catatan mutu yang disyaratkan Akreditasi Penjaminan Mutu Peradilan Umum ?</t>
  </si>
  <si>
    <t>Apakah organisasi menyusun dan memelihara pedoman mutu?</t>
  </si>
  <si>
    <t>Apakah pedoman mutu memuat…</t>
  </si>
  <si>
    <t>Ruang lingkup sistem manajemen mutu lengkap dengan penjelasan tentang persyaratan yang tidak diterapkan?</t>
  </si>
  <si>
    <t>Prosedur terdokumentasi yang disyaratkan Akreditasi Penjaminan Mutu Peradilan Umum atau dokumen lain yang dapat dipakai sebagai acuan?</t>
  </si>
  <si>
    <t>Uraian tentang interaksi antar proses dalam sistem manajemen mutu organisasi?</t>
  </si>
  <si>
    <t>Akreditasi Penjaminan Mutu Peradilan Umum dikendalikan?</t>
  </si>
  <si>
    <t>Apakah dokumen diatur sistem pengendaliannya dalam suatu prosedur terdokumentasi untuk …</t>
  </si>
  <si>
    <t>Meninjau dan menyetujui dokumen sebelum menerbitkannya?</t>
  </si>
  <si>
    <t>Mengkaji dokumen dan merevisi dokumen yang disesuaikan dengan kebutuhan, serta menyetujui kembali bila sejumlah perubahan dibuat?</t>
  </si>
  <si>
    <t>Mengidentifikasi setiap perubahan dokumen, termasuk status revisinya, untuk menghindari penggunaan dokumen yang tidak dimaksudkan?</t>
  </si>
  <si>
    <t>Menjamin versi yang terbaru pada dokumen yang berlaku yang berada di setiap tempat yang dapat diakses secara mudah oleh setiap pemakai?</t>
  </si>
  <si>
    <t>Memastikan dokumen mudah dibaca dan mudah dikenali?</t>
  </si>
  <si>
    <t>Dipastikan identifikasi dan aturan pendistribusian dokumen eksternal?</t>
  </si>
  <si>
    <t>Dipastikan bahwa dokumen yang tidak berlaku lagi (kedaluarsa) dicegah penggunaannya dan diberi tanda bila masih diperlukan untuk maksud tertentu?</t>
  </si>
  <si>
    <t>Apakah setiap catatan yang memberi bukti-bukti pemenuhan persyaratan dan penerapan sistem manajemen mutu yang efektif ditetapkan dan dipelihara?</t>
  </si>
  <si>
    <t>Apakah catatan mudah dibaca, mudah dikenali, dan mudah dicari?</t>
  </si>
  <si>
    <t>Apakah sistem pengendalian catatan diatur dalam suatu prosedur terdokumentasi untuk diterapkan pada pekerjaan identifikasi, penyimpanan, pemeliharaan, pecarian kembali, masa penyimpanan, dan penyingkiran?</t>
  </si>
  <si>
    <t>PENGAWASAN DAN PENGUKURAN</t>
  </si>
  <si>
    <t>Apakah organisasi mengumpulkan dan memantau informasi mengenai harapan pelanggan yang digunakan menilai sampai berapa jauh</t>
  </si>
  <si>
    <t>sistem manajemen mutu?</t>
  </si>
  <si>
    <t>Apakah metode pengumpulan informasi itu ditetapkan untuk dapat ditindaklanjuti?</t>
  </si>
  <si>
    <t>Apakah  organisasi  mengadakan  audit  internal  pada  selang  waktu  yang  ditentukan  untuk menilai apakah sistem manajemen mutu …</t>
  </si>
  <si>
    <t>Diterapkan sesuai dengan rencana yang ditetapkan, diterapkan sesuai dengan persyaratan AKREDITASI PENJAMINAN MUTU PERADILAN UMUM dan sistem manajemen mutu yang ditetapkan oleh organisasi?</t>
  </si>
  <si>
    <t>Dijalankan dan dipelihara dengan baik?</t>
  </si>
  <si>
    <t>Apakah suatu rencana dibuat untuk menjalankan program audit?</t>
  </si>
  <si>
    <t>Apakah kondisi suatu proses atau bagian-bagian yang harus diaudit merupakan bahan pertimbangan dalam penyusunan program audit?</t>
  </si>
  <si>
    <t>Apakah agenda program audit meliputi hasil audit yang lalu?</t>
  </si>
  <si>
    <t>Apakah kriteria audit meliputi lingkup audit, frekuensi audit, dan metode audit?</t>
  </si>
  <si>
    <t>Apakah pemilihan auditor didasarkan pada obyektifitas dan independensinya. Penilai (Auditor) tidak boleh mengaudit bagian yang menjadi tanggung jawabnya?</t>
  </si>
  <si>
    <t>Apakah audit yang dijalani menjamin obyektifitas dan independensi proses audit?</t>
  </si>
  <si>
    <t>Apakah aturan tentang pertanggung jawab, perencanaan, pelaksanaan, pelaporan, dan pemeliharaan dokumen audit ditetapkan dan dijelaskan dalam prosedur terdokumentasi?</t>
  </si>
  <si>
    <t>Apakah tindakan koreksi dan pencegahan yang diambil oleh penanggung jawab bagian yang diaudit tepat pada waktunya tanpa penundaan?</t>
  </si>
  <si>
    <t>Apakah tindaklanjuti hasil audit menyertakan verifikasi tindak lanjut yang diambil lengkap dengan hasil verifikasinya?</t>
  </si>
  <si>
    <t>Apakah organisasi mempunyai suatu metode yang tepat untuk memantau dan mengukur kinerja sistem manajemen mutu?</t>
  </si>
  <si>
    <t>Apakah metode itu sanggup memperlihatkan kapabilitas proses agar memperoleh hasil yang diharapkan?</t>
  </si>
  <si>
    <t>Apakah tingkat kebebasan personil yang mengerjakan inspeksi dan pengujian ditetapkan kewenangannya dalam suatu dokumen?</t>
  </si>
  <si>
    <t>Mengambil tindakan untuk menghilangkan ketidaksesuaian atau penyimpangan?</t>
  </si>
  <si>
    <t>Apakah bukti catatan yang menjelaskan keterangan tentang jenis-jenis penyimpangan, langkah-lngkah yang diambil, dan konsesi yang diberikan disimpan dan dipelihara?</t>
  </si>
  <si>
    <t>Apakah organisasi mengidentifikasi, mengumpulkan, dan menganalisa data untuk melakukan perbaikan dan menunjukkan sistem yang konsisten dan efektif?</t>
  </si>
  <si>
    <t>Apakah analisa data memuat informasi hasil pengawasan dan pengukuran serta sumber-sumber informasi lain yang relevan?</t>
  </si>
  <si>
    <t>Apakah analisa data memberikan informasi tentang …</t>
  </si>
  <si>
    <t>Tingkat kepuasan pelanggan?</t>
  </si>
  <si>
    <t>Kinerja pemasok?</t>
  </si>
  <si>
    <t>Apakah organisasi terus melakukan upaya untuk mewujudkan sistem manajemen mutu yang efektif berlandaskan kebijakan mutu, sasaran mutu, hasil audit, hasil analisa data, tindakan koreksi dan pencegahan, serta hasil tinjauan manajemen?</t>
  </si>
  <si>
    <t>Apakah organisasi mengambil tindakan untuk mengatasi sebab-sebab masalah agar masalah tidak terulang kembali?</t>
  </si>
  <si>
    <t>Apakah tindakan koreksi yang diambil tepat pada sumber permasalahannya?</t>
  </si>
  <si>
    <t>Apakah prosedur terdokumentasi ditetapkan untuk …</t>
  </si>
  <si>
    <t>Meninjau setiap penyimpangan termasuk penanganan keluhan pelanggan?</t>
  </si>
  <si>
    <t>Menyelidiki sebab-sebab masalah?</t>
  </si>
  <si>
    <t>Menetapkan langkah-langkah dalam mengantisipasi timbulnya kesalahan yang sama?</t>
  </si>
  <si>
    <t>Menentukan dan mengambil tindakan yang tepat?</t>
  </si>
  <si>
    <t>Mendokumentasikan  tindakan yang diambil?</t>
  </si>
  <si>
    <t>Mengkaji ulang tindakan koreksi yang diambil?</t>
  </si>
  <si>
    <t>Apakah organisasi mengambil tindakan untuk mengatasi sebab-sebab masalah yang mungkin timbul agar masalah tidak berulang?</t>
  </si>
  <si>
    <t>Apakah tindakan pencegahan yang diambil tepat pada dampak yang berpotensi pada sumber permasalahan?</t>
  </si>
  <si>
    <t>Menyelidiki masalah yang berpotensi termasuk sumber-sumber permasalahannya?</t>
  </si>
  <si>
    <t>Menetapkan langkah-langkah untuk mengantisipasi kesalahan yang sama?</t>
  </si>
  <si>
    <t>Menentukan dan mengambil tindakan yang perlu?</t>
  </si>
  <si>
    <t>Mendokumentasikan  setiap hasil tindakan yang diambil?</t>
  </si>
  <si>
    <t>Mengkaji ulang tindakan pencegahan yang diambil?</t>
  </si>
  <si>
    <t>ANALISA DATA</t>
  </si>
  <si>
    <t>PERBAIKAN</t>
  </si>
  <si>
    <t>Melaporkan kinerja sistem manajemen mutu kepada pimpinan PN/PT lengkap dengan upaya-upaya perbaikannya?</t>
  </si>
  <si>
    <t>Apakah pimpinan PN/PT menjamin bahwa komunikasi intern mencukupi untuk hal-hal yang berkaitan dengan sistem manajemen mutu?</t>
  </si>
  <si>
    <t>Apakah sistem manajemen mutu ditinjau secara berkala oleh pimpinan PN/PT dari segi keberlangsungan, kesesuaian, dan keefektifannya?</t>
  </si>
  <si>
    <t>Sesuai dengan tujuan PN/PT?</t>
  </si>
  <si>
    <t>Disosialisasikan dan dipahami dalam PN/PT?</t>
  </si>
  <si>
    <t>Apakah pimpinan PN/PT memastikan bahwa lalu lintas komunikasi dalam PN/PT (intern) sudah memadai?</t>
  </si>
  <si>
    <t>Perubahan-perubahan  yang dapat mempengaruhi kinerja sistem manajemen mutu PN/PT?</t>
  </si>
  <si>
    <t>Mengadakan perbaikan sehingga proses-proses sistem manajemen mutu PN/PT berjalan efektif?</t>
  </si>
  <si>
    <t>Document Reference</t>
  </si>
  <si>
    <t>PROSES ADMINISTRASI PERKARA</t>
  </si>
  <si>
    <t>Memberikan informasi dalam PN/PT bahwa pemenuhan persyaratan Pengguna dan peraturan perundang-undangan yang berlaku adalah penting bagi PN/PT?</t>
  </si>
  <si>
    <t>Meningkatkan kesadaran personil terhadap persyaratan Pengguna?</t>
  </si>
  <si>
    <t>Umpan balik dari Pengguna?</t>
  </si>
  <si>
    <t xml:space="preserve">TINJAUAN MANAJEMEN TERHADAP  SISTEM, STANDAR KINERJA DAN  UMPAN BALIK DARI PENGGUNA </t>
  </si>
  <si>
    <t>KOMITMEN KEPEMIMIMPINAN DAN MANAJEMEN PENGADILAN</t>
  </si>
  <si>
    <t>TANGGUNG JAWAB,WEWENANG DAN KOMUNIKASI  PEGAWAI PENGADILAN DAN MASYARAKAT</t>
  </si>
  <si>
    <t xml:space="preserve"> </t>
  </si>
  <si>
    <t>INOVASI DAN ROLE MODEL</t>
  </si>
  <si>
    <t>Apakah pimpinan puncak memastikan bahwa persyaratan Pengguna diidentifikasi dan dipenuhi agar peningkatan kepuasan Pengguna dapat dicapai?</t>
  </si>
  <si>
    <t>Persyaratan Pengguna yang meliputi pengaturan proses pengiriman dan penetapan aktivita setelah pengiriman?</t>
  </si>
  <si>
    <t>Persyaratan yang tidak dinyatakan Pengguna, namun diperlukan guna tujuan atau pemakaian tertentu?</t>
  </si>
  <si>
    <t>Apabila Pengguna tidak menyediakan persyaratan yang terdokumentasi, apakah organisasi mengadakan konformasi ke Pengguna sebelum menyanggupi persyaratan yang diterima?</t>
  </si>
  <si>
    <t>Apakah  organisasi  mempunyai  suatu  metode  komunikasi  yang  efektif  dengan  Pengguna tentang …</t>
  </si>
  <si>
    <t>Penanganan umpan balik dari Pengguna termasuk diantaranya keluhan Pengguna?</t>
  </si>
  <si>
    <t>PROSES YANG BERKAITAN DENGAN PENGGUNA</t>
  </si>
  <si>
    <t xml:space="preserve"> KOMUNIKASI PENGGUNA PENGADILAN</t>
  </si>
  <si>
    <t>KEPUASAN, KEPERCAYAAN DAN KEYAKINAN PENGGUNA</t>
  </si>
  <si>
    <t>Arsip dan berkas-berkas pengadilan lengkap, akurat, dapat diambil kembali secara cepat dan dikelola secara aman</t>
  </si>
  <si>
    <r>
      <rPr>
        <sz val="11"/>
        <rFont val="Calibri"/>
        <family val="2"/>
        <scheme val="minor"/>
      </rPr>
      <t>Putusan pengadilan tertulis dengan jelas dan telah secara akurat mengaplikasikan undang-undang yang berlaku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>Pengadilan memiliki panduan penulisan putusan yang jelas, akurat dan berdasarkan ketentuan yang berlaku</t>
    </r>
  </si>
  <si>
    <t>PERENCANAAN  KEBIJAKAN PENGADILAN</t>
  </si>
  <si>
    <t>ANGGARAN PENGADILAN</t>
  </si>
  <si>
    <t>Apakah pimpinan PN/PT menunjuk seorang anggota dari jajaran manajemennya yang mempunyai tanggung jawab dan wewenang untuk….</t>
  </si>
  <si>
    <t>Apakah pimpinan PN/PT berusaha sungguh-sungguh untuk mengembangkan, menerapkan serta terus meningkatkan sistem manajemen mutu yang efektif, dengan…</t>
  </si>
  <si>
    <r>
      <t xml:space="preserve">Pimpinan  pengadilan kami telah </t>
    </r>
    <r>
      <rPr>
        <b/>
        <sz val="11"/>
        <color theme="1"/>
        <rFont val="Calibri"/>
        <family val="2"/>
        <scheme val="minor"/>
      </rPr>
      <t>menjabarkan</t>
    </r>
    <r>
      <rPr>
        <sz val="11"/>
        <color theme="1"/>
        <rFont val="Calibri"/>
        <family val="2"/>
        <scheme val="minor"/>
      </rPr>
      <t xml:space="preserve"> visi dan misi badan peradilan sesuai dengan karakteristik dan tantangan pengadilan kami ?</t>
    </r>
  </si>
  <si>
    <r>
      <t xml:space="preserve">Pimpinan pengadilan kami telah </t>
    </r>
    <r>
      <rPr>
        <b/>
        <sz val="11"/>
        <color theme="1"/>
        <rFont val="Calibri"/>
        <family val="2"/>
        <scheme val="minor"/>
      </rPr>
      <t>mengkomunikasikan</t>
    </r>
    <r>
      <rPr>
        <sz val="11"/>
        <color theme="1"/>
        <rFont val="Calibri"/>
        <family val="2"/>
        <scheme val="minor"/>
      </rPr>
      <t xml:space="preserve"> visi, misi dan nilai-nilai utama pengadilan kepada semua pegawai dan pemangku kepentingan ?</t>
    </r>
  </si>
  <si>
    <r>
      <t xml:space="preserve">Pimpinan pengadilan kami memberi </t>
    </r>
    <r>
      <rPr>
        <b/>
        <sz val="11"/>
        <color theme="1"/>
        <rFont val="Calibri"/>
        <family val="2"/>
        <scheme val="minor"/>
      </rPr>
      <t>teladan</t>
    </r>
    <r>
      <rPr>
        <sz val="11"/>
        <color theme="1"/>
        <rFont val="Calibri"/>
        <family val="2"/>
        <scheme val="minor"/>
      </rPr>
      <t xml:space="preserve"> menurut nilai-nilai utama  pengadilan ?</t>
    </r>
  </si>
  <si>
    <r>
      <t xml:space="preserve">Kami telah </t>
    </r>
    <r>
      <rPr>
        <b/>
        <sz val="11"/>
        <color theme="1"/>
        <rFont val="Calibri"/>
        <family val="2"/>
        <scheme val="minor"/>
      </rPr>
      <t>mengembangkan</t>
    </r>
    <r>
      <rPr>
        <sz val="11"/>
        <color theme="1"/>
        <rFont val="Calibri"/>
        <family val="2"/>
        <scheme val="minor"/>
      </rPr>
      <t xml:space="preserve"> suatu kultur pengadilan yang sesuai dengan nilai-nilai pengadilan kami ?</t>
    </r>
  </si>
  <si>
    <t>Apakah manajemen PN/PT menetapkan tanggung jawab dan wewenang serta mensosialisasikannya  dalam PN/PT?</t>
  </si>
  <si>
    <r>
      <t xml:space="preserve">Kami secara berkala </t>
    </r>
    <r>
      <rPr>
        <b/>
        <sz val="11"/>
        <color theme="1"/>
        <rFont val="Calibri"/>
        <family val="2"/>
        <scheme val="minor"/>
      </rPr>
      <t>menyediakan</t>
    </r>
    <r>
      <rPr>
        <sz val="11"/>
        <color theme="1"/>
        <rFont val="Calibri"/>
        <family val="2"/>
        <scheme val="minor"/>
      </rPr>
      <t xml:space="preserve"> informasi kepada pengguna jasa pengadilan dan masyarakat pada umumnya ?</t>
    </r>
  </si>
  <si>
    <r>
      <t xml:space="preserve">Pejabat senior pengadilan kami telah </t>
    </r>
    <r>
      <rPr>
        <b/>
        <sz val="11"/>
        <color theme="1"/>
        <rFont val="Calibri"/>
        <family val="2"/>
        <scheme val="minor"/>
      </rPr>
      <t>terlibat secara aktif</t>
    </r>
    <r>
      <rPr>
        <sz val="11"/>
        <color theme="1"/>
        <rFont val="Calibri"/>
        <family val="2"/>
        <scheme val="minor"/>
      </rPr>
      <t xml:space="preserve"> dalam meninjau, merencanakan, proses pendidikan pengguna jasa pengadilan dan masyarakat terhadap kebijakan-kebijakan dan prosedur peradilan ?</t>
    </r>
  </si>
  <si>
    <t>Kebutuhan akan sumber daya ?</t>
  </si>
  <si>
    <t>DOCUMENT SYSTEM</t>
  </si>
  <si>
    <t>-Kemampuan organisasi memberikan arahan dalam wujud Misi, Visi dan Nilai Nilai Organisasi, Komunikasi dan terjemahan, Menyeimbangkan kebutuhan/Kepentingan yang ada yang terlibat dalam Interested Party (stake holders), Mempromote staff dlam proses Learning dan Inovasi</t>
  </si>
  <si>
    <t>-Kemampuan organisasi Dalam mewujudkan Kinerja Organisasi, Memonitoring dan Review dari proses proses dalam organisasi, Melakukan Tindakan Pencegahan dan Perbaikan di dalam Organisasi serta melakukan Perbaikan berkesinambungan dalam proses organisasi.</t>
  </si>
  <si>
    <t>-Kemampuan organisasi dalam mewujudkan komitmen melalui leadership dalam bentuk Role Models, Ketersediaan sumberdaya dan pembinaan,serta menciptakan kepuasan Pelanggan</t>
  </si>
  <si>
    <t>- Kemampuan organisasi untuk bertanggung jawab terhadap komunitas masyarakat, selalu proactive terhadap perhatian publik serta mematuhi peraturan dan perundangan yang berlaku</t>
  </si>
  <si>
    <t>- Kemampuan organisasi dalam mengembangkan  Strategi , sasaran organisasi dan menterjemahkan dalam bentuk program kerja serta memperhatikan Resiko managerial.</t>
  </si>
  <si>
    <t>- Kemampuan organisasi dalam mensinergikan sasaran organisasi dengan visi dan misi organisasi.</t>
  </si>
  <si>
    <t>- Kemampuan organisasi dalam mereview rencana rencana organisasi, mengkomunikasikan rencana rencana organisasi pada tiap level organisasi, perbaikan kultur</t>
  </si>
  <si>
    <t>-Kemampuan organisasi dalam mengidentifikasi pelanggan,dan menetapakn proses proses pelayanan yang baik serta memonitoring dan mereview proses terbut</t>
  </si>
  <si>
    <t>- Kemampuan Organisasi Melakukan pengukuran dan analisa terhadap kepuasan pelanggan secra berkala</t>
  </si>
  <si>
    <t>- Kemampuan organisasi dalam memelihara dokumentasi organisasi dan memiliki kebijakan dalam dokumen, memiliki struktur organisasi manajemen, memiliki rencana rencana mutu, memiliki kemapuan internal audit dan penjaminan mutu organisasi</t>
  </si>
  <si>
    <t>- Kemampuan organisasi dalam menetapkan program pelatihan dalam kerangka pengembangan sumberdaya manusia.</t>
  </si>
  <si>
    <t xml:space="preserve">- Kemampuan Organisasi dalam membina ,mengontrol dan mengevaluasi seluruh personel/staff organisasi yang terlibat serta melakukan analisa kompetensi serta jobspek </t>
  </si>
  <si>
    <t xml:space="preserve">- Kemampuan organisasi untuk melakukan analisa kebutuhan sumber daya manusia. </t>
  </si>
  <si>
    <t>- Kemampuan organisasi untuk menjamin ketersediaan infrastruktur  dan technology yang memadai dan memastikan terpelihara serta memantau tingkat kemampuan infrastruktur dan technology dalam proses organisasi</t>
  </si>
  <si>
    <t>- Kemampuan organisasi dalam mengembangkan, memonitoring dan mengevaluasi proses proses yang ditetapkan</t>
  </si>
  <si>
    <t>- kemampuan organisasi dalam melakukan perbaikan berkesinambungan dalam setiap proses pelayanan</t>
  </si>
  <si>
    <t>- Kemampuan organisasi dalam memberikan pengukuran kinerja proces dan berorientasi terhadap hasil</t>
  </si>
  <si>
    <t xml:space="preserve">- Kemampuan organisasi untuk melakukan management review dan analisa perbaikan serta pencegahan terhadap hasil pengukuran secara berkala </t>
  </si>
  <si>
    <t>Organisasi PN/PT telah memiliki standar waktu dan pelayanan serta menentukan target dalam manajemen perkara yang ditujukan untuk memenuhi atau melebihi harapan pengguna jasa pengadilan ?</t>
  </si>
  <si>
    <t>Organisasi PN/PT mengukur kinerja Organisasi PN/PT secara berkala terharap standar-standar dan target tersebut.?</t>
  </si>
  <si>
    <t>Organisasi PN/PT mengumpulkan umpan balik dari pengguna pengadilan secara berkala ?</t>
  </si>
  <si>
    <t>Organisasi PN/PT meninjau data kinerja dan umpan balik Organisasi PN/PT secara berkala ?</t>
  </si>
  <si>
    <t>Organisasi PN/PT menggunakan data dan umpan balik untuk merencanakan peningkatan  kinerja Organisasi PN/PT, prosedur dan proses-proses.?</t>
  </si>
  <si>
    <t>Pimpinan Organisasi PN/PT secara aktif mempromosikan budaya inovasi di pengadilan Organisasi PN/PT untuk peningkatan kinerja dan pelayanan publik.?</t>
  </si>
  <si>
    <t>Organisasi PN/PT telah mengembangkan budaya pengadilan yang konsisten dengan nilai-nilai utama pengadilan ?</t>
  </si>
  <si>
    <t>Pimpinan Organisasi PN/PT menunjukkan dan memperkuat komitmen mereka terhadap inovasi pengadilan dalam kegiatan sehari-hari ?</t>
  </si>
  <si>
    <t>Organisasi PN/PT telah memiliki strategi inovasi pengadilan, dengan tujuan jangka pendek dan panjang sebagai bagian integral dari perencanaan Organisasi PN/PT yang disesuaikan dengan kebijakan dan tujuan pengadilan.?</t>
  </si>
  <si>
    <t>Organisasi PN/PT memiliki strategi dan mekanisme untuk melibatkan pegawai dalam proses inovasi ?</t>
  </si>
  <si>
    <t>D: Organisasi PN/PT melaksanakan program-program untuk memenuhi kebutuhan pelatihan dan pengembangan bagi staf pengadilan untuk inovasi pengadilan ?
P: Organisasi PN/PT mengusulkan program-program untuk memenuhi kebutuhan pelatihan dan pengembangan bagi staf pengadilan untuk inovasi pengadilan ?</t>
  </si>
  <si>
    <t>Organisasi PN/PT memahami dan menghargai pegawai untuk kontribusi terhadap inovasi pengadilan?</t>
  </si>
  <si>
    <t>Organisasi PN/PT memiliki kebijakan dan prosedur untuk mendorong, mengumpulkan dan menyeleksi ide-ide inovatif dari berbagai sumber ?</t>
  </si>
  <si>
    <t>Organisasi PN/PT mengevaluasi dan mengembangkan proses inovasi pengadilan secara berkala ?</t>
  </si>
  <si>
    <t>Organisasi PN/PT telah mengandalkan kepada inovasi dan teknologi dalam memahami kebutuhan pengguna jasa pengadilan Organisasi PN/PT dan untuk meningkatkan kualitas pelayanan kepada pengguna pengadilan.?</t>
  </si>
  <si>
    <t>Organisasi PN/PT telah memanfaatkan inovasi dan teknologi untuk membuat layanan pengadilan Organisasi PN/PT lebih terjangkau secara finansial ?</t>
  </si>
  <si>
    <t>Organisasi PN/PT telah memanfaatkan inovasi dan teknologi untuk membuat layanan pengadilan Organisasi PN/PT lebih terjangkau secara akses ?</t>
  </si>
  <si>
    <r>
      <t xml:space="preserve">Pengadilan </t>
    </r>
    <r>
      <rPr>
        <b/>
        <sz val="11"/>
        <color theme="1"/>
        <rFont val="Calibri"/>
        <family val="2"/>
        <scheme val="minor"/>
      </rPr>
      <t>menggunakan umpan balik secara berkala</t>
    </r>
    <r>
      <rPr>
        <sz val="11"/>
        <color theme="1"/>
        <rFont val="Calibri"/>
        <family val="2"/>
        <scheme val="minor"/>
      </rPr>
      <t xml:space="preserve"> (termasuk survey, Diskusi Kelompok Terfokus (FGD) dan sesi dialog) untuk </t>
    </r>
    <r>
      <rPr>
        <b/>
        <sz val="11"/>
        <color theme="1"/>
        <rFont val="Calibri"/>
        <family val="2"/>
        <scheme val="minor"/>
      </rPr>
      <t>mengukur kepuasan</t>
    </r>
    <r>
      <rPr>
        <sz val="11"/>
        <color theme="1"/>
        <rFont val="Calibri"/>
        <family val="2"/>
        <scheme val="minor"/>
      </rPr>
      <t xml:space="preserve"> pengguna jasa pengadilan ?</t>
    </r>
  </si>
  <si>
    <r>
      <t xml:space="preserve">Pengadilan </t>
    </r>
    <r>
      <rPr>
        <b/>
        <sz val="11"/>
        <color theme="1"/>
        <rFont val="Calibri"/>
        <family val="2"/>
        <scheme val="minor"/>
      </rPr>
      <t>menggunakan umpan balik secara berkala</t>
    </r>
    <r>
      <rPr>
        <sz val="11"/>
        <color theme="1"/>
        <rFont val="Calibri"/>
        <family val="2"/>
        <scheme val="minor"/>
      </rPr>
      <t xml:space="preserve"> untuk meningkatkan layanan kepada semua pengguna pengadilan termasuk : pengguna situs web dan media; para pihak, jaksa dan advokat yang mewakili para pihak, saksi dan ahli pengadilan; dan pengguna kepaniteraan/kantor.?</t>
    </r>
  </si>
  <si>
    <t>Pengadilan menganalisis survey dan menyesuaikan kebijakan dan prosedur ?</t>
  </si>
  <si>
    <t>Organisasi PN/PT melaporkan kepada publik, semua perubahan yang Organisasi PN/PT laksanakan sebagai respon terhadap hasil-hasil survey ?</t>
  </si>
  <si>
    <t>Organisasi PN/PT mengkomunikasikan secara jelas hak dan kewajiban kepada terdakwa dan para advokatnya ?</t>
  </si>
  <si>
    <t>Organisasi PN/PT mendengar pengguna jasa pengadilan dan memperlakukan mereka dengan rasa hormat ?</t>
  </si>
  <si>
    <r>
      <t xml:space="preserve">Para pihak </t>
    </r>
    <r>
      <rPr>
        <b/>
        <sz val="11"/>
        <color theme="1"/>
        <rFont val="Calibri"/>
        <family val="2"/>
        <scheme val="minor"/>
      </rPr>
      <t>berpendapat</t>
    </r>
    <r>
      <rPr>
        <sz val="11"/>
        <color theme="1"/>
        <rFont val="Calibri"/>
        <family val="2"/>
        <scheme val="minor"/>
      </rPr>
      <t xml:space="preserve"> bahwa proses peradilan dilaksanakan secara adil dan pantas.?</t>
    </r>
  </si>
  <si>
    <r>
      <t xml:space="preserve">Terdapat suatu </t>
    </r>
    <r>
      <rPr>
        <b/>
        <sz val="11"/>
        <color theme="1"/>
        <rFont val="Calibri"/>
        <family val="2"/>
        <scheme val="minor"/>
      </rPr>
      <t>tingkat kepuasan</t>
    </r>
    <r>
      <rPr>
        <sz val="11"/>
        <color theme="1"/>
        <rFont val="Calibri"/>
        <family val="2"/>
        <scheme val="minor"/>
      </rPr>
      <t xml:space="preserve"> yang sangat tinggi dari pengguna pengadilan terhadap</t>
    </r>
    <r>
      <rPr>
        <b/>
        <sz val="11"/>
        <color theme="1"/>
        <rFont val="Calibri"/>
        <family val="2"/>
        <scheme val="minor"/>
      </rPr>
      <t xml:space="preserve"> administrasi pengadilan ?</t>
    </r>
  </si>
  <si>
    <r>
      <t xml:space="preserve">Terdapat suatu </t>
    </r>
    <r>
      <rPr>
        <b/>
        <sz val="11"/>
        <color theme="1"/>
        <rFont val="Calibri"/>
        <family val="2"/>
        <scheme val="minor"/>
      </rPr>
      <t>tingkat kepuasan</t>
    </r>
    <r>
      <rPr>
        <sz val="11"/>
        <color theme="1"/>
        <rFont val="Calibri"/>
        <family val="2"/>
        <scheme val="minor"/>
      </rPr>
      <t xml:space="preserve"> yang sangat tinggi dari pengguna pengadilan terhadap </t>
    </r>
    <r>
      <rPr>
        <b/>
        <sz val="11"/>
        <color theme="1"/>
        <rFont val="Calibri"/>
        <family val="2"/>
        <scheme val="minor"/>
      </rPr>
      <t>layanan pengadilan ?</t>
    </r>
  </si>
  <si>
    <t>Organisasi PN/PT menerbitkan kinerja Organisasi PN/PT dengan dibandingkan dengan standar pelayanan/waktu dan patokan lainnya ?</t>
  </si>
  <si>
    <t>Organisasi PN/PT merespon secara cepat terhadap permintaan terhadap informasi dari pengguna pengadilan ?</t>
  </si>
  <si>
    <t>Organisasi PN/PT dapat menunjukkan bahwa orang yang meninggalkan pengadilan mengerti program pengadilan dan layanan yang telah mereka alami.?</t>
  </si>
  <si>
    <t>Organisasi PN/PT memiliki kebijakan, yang Organisasi PN/PT patuhi, yang mengggariskan proses untuk melakukan dan menangani pengaduan dan Organisasi PN/PT melaporkan penanganan pengaduan yang Organisasi PN/PT terima dan penyelesaiannya ?</t>
  </si>
  <si>
    <t>Organisasi PN/PT menerbitkan informasi tentang prosedur pengadilan dan kebijakan pengaduan Organisasi PN/PT ?</t>
  </si>
  <si>
    <t>Organisasi PN/PT menerbitkan secara detail semua layanan, biaya dan persyaratan terkait lainnya ?</t>
  </si>
  <si>
    <t>Laporan Keuangan Organisasi PN/PT di audit setiap tahunnya oleh auditor independen ?</t>
  </si>
  <si>
    <t xml:space="preserve">Laporan Tahunan Organisasi PN/PT memuat :
a) Data Kinerja dan umpan balik Survey
b) Detail dari tujuan, peran dan prosedur
c) informasi tentang pembaruan peradilan/ penyempurnaan ?
</t>
  </si>
  <si>
    <t>Terdapat kepuasan dan kepercayaan publik yang sangat tinggi terhadap administrasi peradian yang adil pada pengadilan Organisasi PN/PT ?</t>
  </si>
  <si>
    <t>Organisasi PN/PT mengelola perkara dengan tolok ukur yang ditentukan untuk penyelesaian berkas secara tepat waktu?</t>
  </si>
  <si>
    <t>Organisasi PN/PT meninjau peran hakim dan staf pengadilan untuk memastikan efisiensi proses-proses kerja?</t>
  </si>
  <si>
    <t>Organisasi PN/PT secara rutin meninjau proses kerja dan prosedur Organisasi PN/PT?</t>
  </si>
  <si>
    <r>
      <t xml:space="preserve">Pengadilan memiliki komitmen dalam menyelesaikan urusan pengguna jasa pengadilan dalam </t>
    </r>
    <r>
      <rPr>
        <b/>
        <sz val="11"/>
        <color theme="1"/>
        <rFont val="Calibri"/>
        <family val="2"/>
        <scheme val="minor"/>
      </rPr>
      <t>waktu yang pantas ?</t>
    </r>
  </si>
  <si>
    <r>
      <t xml:space="preserve">Pengadilan berupaya </t>
    </r>
    <r>
      <rPr>
        <b/>
        <sz val="11"/>
        <color theme="1"/>
        <rFont val="Calibri"/>
        <family val="2"/>
        <scheme val="minor"/>
      </rPr>
      <t xml:space="preserve">melaksanakan manajemen sidang </t>
    </r>
    <r>
      <rPr>
        <sz val="11"/>
        <color theme="1"/>
        <rFont val="Calibri"/>
        <family val="2"/>
        <scheme val="minor"/>
      </rPr>
      <t>dan pengelolaan perkara sedemikian rupa untuk meminimalisir ketidaknyamanan dan biaya para pihak ?</t>
    </r>
  </si>
  <si>
    <t>Upaya paksa secara efekif dilakukan dalam keadaan terjadinya ketidakpatuhan terhadap perintah/penetapan pengadilan.?</t>
  </si>
  <si>
    <t>Organisasi PN/PT meninjau kebijakan pengadilan terkait dengan biaya perkara untuk memastikan bahwa biaya layanan pengadilan yang terjangkau ?</t>
  </si>
  <si>
    <t>Organisasi PN/PT memastikan bahwa proses persidangan dilaksanakan secara tepat waktu untuk menekan biaya para pihak ?</t>
  </si>
  <si>
    <t>Organisasi PN/PT berupaya untuk membatasi persyaratan-persyaratan persidangan kepada hal-hal yang benar-benar diperlukan guna menyelesaikan perkara secara efisien ?</t>
  </si>
  <si>
    <t>Organisasi PN/PT memiliki kebijakan yang jelas dan dipublikasikan tentang pembebanan, pembebasan dan penundaan biaya perkara ?</t>
  </si>
  <si>
    <t>Organisasi PN/PT membuat para pihak untuk dapat secara mudah menemukan ruang sidang dimana sidang dilakukan ?</t>
  </si>
  <si>
    <t>Organisasi PN/PT menyediakan dukungan bagi penyandang disabilitas dengan dukungan dan akses yang mudah ke pengadilan dan layanan-layanan Organisasi PN/PT.?</t>
  </si>
  <si>
    <t>Jam kerja pengadilan Organisasi PN/PT memudahkan bagi para pengguna untuk menyelesaikan urusan-urusan mereka dengan pengadilan?</t>
  </si>
  <si>
    <t>Situs web Organisasi PN/PT mudah untuk digunakan, memuat informasi-informasi yang relevan dan berguna bagi penggunanya.?</t>
  </si>
  <si>
    <t>Organisasi PN/PT memperlakukan anggota kelompok minoritas dengan perlakuan yang sama dengan orang lain.?</t>
  </si>
  <si>
    <t>Organisasi PN/PT menyediakan informasi untuk membantu para pihak yang tidak diwakili advokat.?</t>
  </si>
  <si>
    <t>Peraturan perundang-undangan  yang ada kaitannya dengan pelayanan PN/PT?</t>
  </si>
  <si>
    <t>Apakah organisasi meninjau persyaratan pelayanan PN/PT?</t>
  </si>
  <si>
    <t>Apakah sebelum dikirim ke Pengguna, pelayanan PN/PT lebih dahulu ditinjau dari segi tingkat kecukupannya, yaitu: proses penawaran, pembuatan dan perubahan kontrak / pesanan, dll.?</t>
  </si>
  <si>
    <t>Apakah hasil tinjauan pelayanan PN/PT, termasuk tindakan yang terkait, didokumentasikan dan dipelihara?</t>
  </si>
  <si>
    <t>Apakah organisasi memastikan bahwa dokumen yang berhubungan dengan persyaratan pelayanan PN/PT direvisi bila persyaratan pelayanan PN/PT tersebut adanya perubahan itu?</t>
  </si>
  <si>
    <t>Penyediaan informasi pelayanan PN/PT?</t>
  </si>
  <si>
    <t>Kinerja proses dan pelayanan PN/PT yang sesuai?</t>
  </si>
  <si>
    <t>Melakukan perbaikan pelayanan PN/PT berlandaskan persyaratan yang ditetapkan oleh Pengguna?</t>
  </si>
  <si>
    <t>Apakah proses pelayanan PN/PTsi dan jasa berlangsung dalam kondisi terkendali?</t>
  </si>
  <si>
    <t>Apakah organisasi memvalidasi proses pelayanan PN/PTsi dan jasa bila hasil proses tersebut tidak bisa diketahui melalui kegiatan pengawasan dan pengukuran secara berurutan?</t>
  </si>
  <si>
    <t>Apakah validasi juga dilakukan terhadap suatu pelayanan PN/PT/jasa yang penyimpangannya hanya bisa diketahui setelah dipakai atau digunakan?</t>
  </si>
  <si>
    <t>Apakah organisasi mengidentifikasi pelayanan PN/PT dengan cara yang tepat pada setiap tahap proses realisasi pelayanan PN/PT yang sesuai?</t>
  </si>
  <si>
    <t>Apakah organisasi mengidentifikasi status pelayanan PN/PT berdasarkan persyaratan pengawasan dan pengukuran yang berlaku?</t>
  </si>
  <si>
    <t>Apakah organisasi menetapkan sistem pengendalian dan dokumentasi untuk identifikasi status pelayanan PN/PT bila mampu telusur dinyatakan sebagai persyaratan yang harus diterapkan?</t>
  </si>
  <si>
    <t>Apakah organisasi menjaga konsistensi pelayanan PN/PT sejak proses intern sampai dengan pengiriman ke tempat yang dituju?</t>
  </si>
  <si>
    <t>Apakah pemeliharaan pelayanan PN/PT meliputi identifikasi, penanganan, pengemasan, penyimpanan, dan perlindungannya?</t>
  </si>
  <si>
    <t>Apakah pemeliharaan pelayanan PN/PT mencakup pemeliharaan bagian suatu pelayanan PN/PT?</t>
  </si>
  <si>
    <t>Apakah organisasi menetapkan sistem pengawasan dan pengukuran serta menentukan peralatan yang dipakai untuk menunjukkan bahwa pelayanan PN/PT telah memenuhi persyaratan yang ditetapkan?</t>
  </si>
  <si>
    <t>Apakah organisasi mengambil tindakan terhadap alat ukur yang menyimpang itu, termasuk pelayanan PN/PT yang terkait?</t>
  </si>
  <si>
    <t>Apakah organisasi menyusun suatu rencana untuk mengembangkan proses realisasi pelayanan PN/PT?</t>
  </si>
  <si>
    <t>Apakah rencana proses realisasi pelayanan PN/PT mengikuti persyaratan proses-proses yang lain dalam organisasi?</t>
  </si>
  <si>
    <t>Apakah rencana realisasi pelayanan PN/PT setidak-tidaknya meliputi …</t>
  </si>
  <si>
    <t>Penetapan sasaran mutu dan persyaratan pelayanan PN/PT?</t>
  </si>
  <si>
    <t>Penerapan suatu proses, penerbitan dokumen yang dibutuhkan, dan pengadaan sumber daya khusus untuk pelayanan PN/PT?</t>
  </si>
  <si>
    <t>Metode verifikasi dan validasi, kegiatan pengawasan, inspeksi dan pengujian, serta kriteria penerimaan pelayanan PN/PT?</t>
  </si>
  <si>
    <t>Mempertunjukkan bahwa pelayanan PN/PT benar-benar memenuhi persyaratan?</t>
  </si>
  <si>
    <t>Apakah pimpinan PN/PT memastikan bahwa sasaran ditujukan pada setiap tingkatan dan fungsi dalam organisasi yang relevan, juga target untuk memenuhi syarat pelayanan PN/PT?</t>
  </si>
  <si>
    <t>Apakah personil yang pekerjaannya mempengaruhi mutu pelayanan PN/PT memiliki kompetensi sesuai dengan pendidikan, pelatihan, keterampilan, dan pengalamannya?</t>
  </si>
  <si>
    <t>Apakah organisasi menetapkan kompetensi personil yang pekerjaannya mempengaruhi mutu pelayanan PN/PT?</t>
  </si>
  <si>
    <t>Apakah organisasi menetapkan, menyediakan, dan memelihara infrastruktur untuk memenuhi persyaratan pelayanan PN/PT?</t>
  </si>
  <si>
    <t>Apakah organisasi mengidentifikasi dan mengelola lingkungan kerja sedemikian rupa sehingga konsistensi pelayanan PN/PT tetap terpelihara dengan baik?</t>
  </si>
  <si>
    <t>organisasi PN/PT memiliki suatu Rencana Strategis yang memuat nilai-nilai pengadilan, target dan rencananya, yang utamanya bertujuan untuk mengimplementasikan Cetak Biru Pembaruan Peradilan.?</t>
  </si>
  <si>
    <t>organisasi PN/PT melibatkan hakim dan staf pengadilan dalam proses-proses peninjauan dan perencanaan kegiatan.?</t>
  </si>
  <si>
    <t>organisasi PN/PT memiliki suatu proses untuk memantau dan meninjau rencana strategis tersebut.?</t>
  </si>
  <si>
    <t>organisasi PN/PT mengalokasikan sumber daya untuk tindakan-tindakan yang diidentifikasi dalam Rencana Strategis organisasi PN/PT.?</t>
  </si>
  <si>
    <t>organisasi PN/PT memiliki kebijakan pengadilan yang mendukung nilai-nilai, target dan rencana organisasi PN/PT ?</t>
  </si>
  <si>
    <t>organisasi PN/PT menerbitkan kebijakan-kebijakan organisasi PN/PT dan memantau kepatuhan organisasi PN/PT. ?</t>
  </si>
  <si>
    <t>organisasi PN/PT meninjau kebijakan organisasi PN/PT secara berkala untuk memastikan kualitas kerja dan efisiensi pengadilan.?</t>
  </si>
  <si>
    <t>PERENCANAAN REALISASI PELAYANAN PN/PT</t>
  </si>
  <si>
    <t>organisasi PN/PT mengelola beban kerja hakim dan staf pengadilan sehingga perkara-perkara diputus secara tepat waktu dan berkualitas ?</t>
  </si>
  <si>
    <t>organisasi PN/PT mengajukan rencana kerja yang sesuai dengan pengelolaan beban kerja hakim dan staf pengadilan ?</t>
  </si>
  <si>
    <t>organisasi PN/PT mengelola sumber daya keuangan secara efisien dan efektif ?</t>
  </si>
  <si>
    <t>D: organisasi PN/PT memiliki suatu program pengembangan profesional bagi para hakim dan staf pengadilan ?
P: organisasi PN/PT mengikuti suatu program pengembangan profesional bagi para hakim dan staf pengadilan ?</t>
  </si>
  <si>
    <t xml:space="preserve">D: organisasi PN/PT menyediakan pendidikan profesional berkelanjutan termasuk pelatihan manajemen bagi para hakim dan staf pengadilan organisasi PN/PT.?
P: organisasi PN/PT mengikuti pendidikan profesional berkelanjutan termasuk pelatihan manajemen bagi para hakim dan staf pengadilan organisasi PN/PT.?
</t>
  </si>
  <si>
    <t>Hakim-hakim organisasi PN/PT belajar dari dan berkomunikasi satu sama lain ?</t>
  </si>
  <si>
    <t>Pengadilan menyediakan informasi, bahan dan sumber pengetahuan yang diperlukan hakim untuk membuat putusan yang adil.?</t>
  </si>
  <si>
    <t xml:space="preserve">D: organisasi PN/PT telah mengidentifikasi kebutuhan pelatihan bagi staf pengadilan dan program pelatihan organisasi PN/PT telah memenuhi kebutuhan-kebutuhan tersebut.?
P: organisasi PN/PT telah mengusulkan kebutuhan pelatihan bagi staf pengadilan dan program pelatihan organisasi PN/PT telah memenuhi kebutuhan-kebutuhan tersebut.?
</t>
  </si>
  <si>
    <r>
      <t xml:space="preserve">Hakim dan pengadilan </t>
    </r>
    <r>
      <rPr>
        <b/>
        <sz val="11"/>
        <color theme="1"/>
        <rFont val="Calibri"/>
        <family val="2"/>
        <scheme val="minor"/>
      </rPr>
      <t>berkomitmen</t>
    </r>
    <r>
      <rPr>
        <sz val="11"/>
        <color theme="1"/>
        <rFont val="Calibri"/>
        <family val="2"/>
        <scheme val="minor"/>
      </rPr>
      <t xml:space="preserve"> terhadap hasil kerja berkualitas ?</t>
    </r>
  </si>
  <si>
    <t>Peralatan yang digunakan untuk kegiatan operasi? (perangkat keras dan perangkat lunak)?</t>
  </si>
  <si>
    <t>organisasi PN/PT memiliki ruang sidang yang cukup yang memungkinkan organisasi PN/PT melaksanakan sidang secara tepat waktu.?</t>
  </si>
  <si>
    <r>
      <t xml:space="preserve">Pengadilan </t>
    </r>
    <r>
      <rPr>
        <b/>
        <sz val="11"/>
        <color theme="1"/>
        <rFont val="Calibri"/>
        <family val="2"/>
        <scheme val="minor"/>
      </rPr>
      <t>memiliki fasilitas dan prosedur</t>
    </r>
    <r>
      <rPr>
        <sz val="11"/>
        <color theme="1"/>
        <rFont val="Calibri"/>
        <family val="2"/>
        <scheme val="minor"/>
      </rPr>
      <t xml:space="preserve"> yang menjamin rasa aman pengguna jasa pengadilan ?</t>
    </r>
  </si>
  <si>
    <t>organisasi PN/PT mengalokasikan anggaran organisasi PN/PT secara efisien dan efektif untuk memastikan bahwa tersedia anggaran untuk kegiatan inisiatif dan inovasi pengadilan.?</t>
  </si>
  <si>
    <t>organisasi PN/PT memiliki kebijakan tentang pengumpulan biaya perkara dan denda?</t>
  </si>
  <si>
    <t>Apakah organisasi mempunyai suatu sistem pengendalian terhadap proses yang disubkontraktorkan, jika proses itu mempengaruhi mutu pelayanani PN/PT?</t>
  </si>
  <si>
    <t>Apakah tindakan koreksi dan pencegahan untuk memelihara konsistensi pelayanan PN/PT diambil bila hasil yang didapat tidak seperti yang diharapkan?</t>
  </si>
  <si>
    <t>Apakah organisasi memonitor dan mengukur karateristik pelayanan PN/PT guna memenuhi persyaratan yang ditetapkan?</t>
  </si>
  <si>
    <t>Apakah kegiatan pengawasan dan pengukuran yang sesuai dengan kriteria yang ditetapkan dilakukan pada setiap tahapan proses realisasi pelayanan PN/PT yang tepat?</t>
  </si>
  <si>
    <t>Apakah bukti-bukti yang menunjukkan pemenuhan kriteria pelayanan PN/PT disimpan dan dipelihara lengkap dengan kriteria penerimaan pelayanan PN/PT?</t>
  </si>
  <si>
    <t>Apakah pelayanan PN/PT atau jasa tidak akan diproses hingga semua rencana kegiatan telah selesai dan hasilnya memuaskan, terkecuali, bila disetujui oleh personil yang berwewenang, atau jika perlu disetujui oleh pelanggan?</t>
  </si>
  <si>
    <t>Apakah organisasi memastikan bahwa pelayanan PN/PT yang tidak memenuhi persyaratan diidentifikasi dan dikendalikan supaya tidak digunakan atau dikirim ke proses berikutnya?</t>
  </si>
  <si>
    <t>Apakah sistem pengendalian pelayanan PN/PT yang tidak memenuhi persyaratan diatur dalam prosedur terdokumentasi mencakup pengaturan tanggung jawab dan wewenang atas penanganannya?</t>
  </si>
  <si>
    <t>Apakah organisasi menetapkan tata cara penanganan pelayanan PN/PT yang tidak memenuhi persyaratan, dengan cara …</t>
  </si>
  <si>
    <t>Memperbolehkan pemakaian pelayanan PN/PT tersebut dengan konsesi oleh personil yang berwewenang dan/atau oleh pelanggan?</t>
  </si>
  <si>
    <t>Mengambil tindakan untuk mencegah pemakaian pelayanan PN/PT tidak sesuai?</t>
  </si>
  <si>
    <t>Apakah pelayanan PN/PT yang diperbaiki diverifikasi ulang untuk menjamin itu tersebut benar-benar memenuhi persyaratan?</t>
  </si>
  <si>
    <t>Apakah organisasi mengambil tindakan untuk mengatasi akibat atau dampak yang berpotensi pada pelayanan PN/PT yang tidak sesuai jika pelayanan PN/PT itu sedang digunakan atau telah dikirim?</t>
  </si>
  <si>
    <t>Hasil penilaian terhadap kesesuaian persyaratan pelayanan PN/PT?</t>
  </si>
  <si>
    <t>Karakteristik dan kecenderungan proses dan pelayanan PN/PT, serta tindakan pencegahan yang bisa dan perlu dilakukan?</t>
  </si>
  <si>
    <t>PENGENDALIAN PELAYANAN PN/PT YANG TIDAK SESUAI</t>
  </si>
  <si>
    <t>Document reference</t>
  </si>
  <si>
    <t>KRITERIA</t>
  </si>
  <si>
    <t>PENJELASAN</t>
  </si>
  <si>
    <t>BIDANG 1</t>
  </si>
  <si>
    <t>SCORE</t>
  </si>
  <si>
    <t>KOMITMEN KEPEMIMPINAN DAN MANAJEMEN PENGADILAN</t>
  </si>
  <si>
    <t>BIDANG 2</t>
  </si>
  <si>
    <t>BIDANG 3</t>
  </si>
  <si>
    <t>BIDANG 4</t>
  </si>
  <si>
    <t>BIDANG 5</t>
  </si>
  <si>
    <t>TOTAL SCORE</t>
  </si>
  <si>
    <t>PRODUK MILIK PENGGUNA</t>
  </si>
  <si>
    <t>Apakah Produk milik dijaga dengan baik selama ia berada dalam tanggung jawab organisasi atau sedang digunakan?</t>
  </si>
  <si>
    <t>Apakah organisasi mengidentifikasi, memverifikasi, serta memelihara Produk milik Pengguna yang kelak digabungkan ke dalam suatu Produk?</t>
  </si>
  <si>
    <t>Apakah organisasi memelihara dan menyampaikan laporan ke Pengguna bila Produk milik Pengguna rusak, hilang, atau tidak layak pakai?</t>
  </si>
  <si>
    <t>A1</t>
  </si>
  <si>
    <t>B1</t>
  </si>
  <si>
    <t>C1</t>
  </si>
  <si>
    <t>D1</t>
  </si>
  <si>
    <t>E1</t>
  </si>
  <si>
    <t>F1</t>
  </si>
  <si>
    <t>G1</t>
  </si>
  <si>
    <t>H1</t>
  </si>
  <si>
    <t>Apakah dokumen-dokumen yang disyaratkan sistem manajemen mutu…</t>
  </si>
  <si>
    <t>tingkat pemenuhan persyaratan yang merupakan barometer kinerja ?</t>
  </si>
  <si>
    <t>Sistem telah dapat menunjukkan process monitoring ,evaluasi  dan analisa (Plan Do Check Action) termasuk tindakan pencegahan dan perbaikan jikalau terjadi penyimpangan dan perubahan sistem</t>
  </si>
  <si>
    <t>CUKUP</t>
  </si>
  <si>
    <t>BAIK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</si>
</sst>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5" fillId="0" borderId="0" xfId="0" applyFont="1"/>
    <xf numFmtId="0" fontId="5" fillId="4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9" fillId="5" borderId="2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0" fillId="0" borderId="8" xfId="0" applyBorder="1"/>
    <xf numFmtId="0" fontId="3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/>
    <xf numFmtId="0" fontId="7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14" borderId="1" xfId="0" quotePrefix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/>
    </xf>
    <xf numFmtId="0" fontId="0" fillId="9" borderId="1" xfId="0" quotePrefix="1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4" fillId="9" borderId="0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4" fillId="9" borderId="11" xfId="0" applyFont="1" applyFill="1" applyBorder="1" applyAlignment="1">
      <alignment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quotePrefix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15" fillId="0" borderId="1" xfId="0" applyFont="1" applyBorder="1"/>
    <xf numFmtId="0" fontId="5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13" fillId="6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4" borderId="0" xfId="0" applyFont="1" applyFill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/>
    <xf numFmtId="0" fontId="1" fillId="1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P29"/>
  <sheetViews>
    <sheetView topLeftCell="A25" zoomScale="60" zoomScaleNormal="60" workbookViewId="0">
      <selection activeCell="I26" sqref="I26:I27"/>
    </sheetView>
  </sheetViews>
  <sheetFormatPr defaultRowHeight="15"/>
  <cols>
    <col min="2" max="2" width="9.140625" style="4"/>
    <col min="3" max="3" width="37.7109375" customWidth="1"/>
    <col min="4" max="4" width="52.42578125" customWidth="1"/>
    <col min="5" max="5" width="25.7109375" customWidth="1"/>
    <col min="6" max="6" width="14.140625" customWidth="1"/>
    <col min="7" max="7" width="25.7109375" customWidth="1"/>
    <col min="8" max="8" width="14.140625" customWidth="1"/>
    <col min="9" max="9" width="25.7109375" customWidth="1"/>
    <col min="10" max="10" width="14.140625" customWidth="1"/>
    <col min="11" max="11" width="25.7109375" customWidth="1"/>
    <col min="12" max="12" width="14.140625" customWidth="1"/>
    <col min="13" max="13" width="25.7109375" customWidth="1"/>
    <col min="14" max="14" width="14.140625" customWidth="1"/>
    <col min="16" max="16" width="22.42578125" customWidth="1"/>
  </cols>
  <sheetData>
    <row r="3" spans="2:16" s="3" customFormat="1" ht="28.5" customHeight="1">
      <c r="B3" s="56" t="s">
        <v>1</v>
      </c>
      <c r="C3" s="56" t="s">
        <v>374</v>
      </c>
      <c r="D3" s="56" t="s">
        <v>375</v>
      </c>
      <c r="E3" s="56" t="s">
        <v>376</v>
      </c>
      <c r="F3" s="56" t="s">
        <v>377</v>
      </c>
      <c r="G3" s="56" t="s">
        <v>379</v>
      </c>
      <c r="H3" s="56" t="s">
        <v>377</v>
      </c>
      <c r="I3" s="56" t="s">
        <v>380</v>
      </c>
      <c r="J3" s="56" t="s">
        <v>377</v>
      </c>
      <c r="K3" s="56" t="s">
        <v>381</v>
      </c>
      <c r="L3" s="56" t="s">
        <v>377</v>
      </c>
      <c r="M3" s="56" t="s">
        <v>382</v>
      </c>
      <c r="N3" s="56" t="s">
        <v>377</v>
      </c>
      <c r="O3" s="173" t="s">
        <v>383</v>
      </c>
      <c r="P3" s="174"/>
    </row>
    <row r="4" spans="2:16" ht="113.25" customHeight="1">
      <c r="B4" s="158">
        <v>1</v>
      </c>
      <c r="C4" s="158" t="s">
        <v>8</v>
      </c>
      <c r="D4" s="66" t="s">
        <v>235</v>
      </c>
      <c r="E4" s="165" t="s">
        <v>378</v>
      </c>
      <c r="F4" s="166">
        <v>40</v>
      </c>
      <c r="G4" s="165" t="s">
        <v>22</v>
      </c>
      <c r="H4" s="166">
        <v>40</v>
      </c>
      <c r="I4" s="165" t="s">
        <v>208</v>
      </c>
      <c r="J4" s="166">
        <v>40</v>
      </c>
      <c r="K4" s="165" t="s">
        <v>206</v>
      </c>
      <c r="L4" s="166">
        <v>40</v>
      </c>
      <c r="M4" s="165" t="s">
        <v>210</v>
      </c>
      <c r="N4" s="166">
        <v>40</v>
      </c>
      <c r="O4" s="167">
        <v>200</v>
      </c>
      <c r="P4" s="168"/>
    </row>
    <row r="5" spans="2:16" ht="61.5" customHeight="1">
      <c r="B5" s="158"/>
      <c r="C5" s="158"/>
      <c r="D5" s="66" t="s">
        <v>237</v>
      </c>
      <c r="E5" s="165"/>
      <c r="F5" s="166"/>
      <c r="G5" s="165"/>
      <c r="H5" s="166"/>
      <c r="I5" s="165"/>
      <c r="J5" s="166"/>
      <c r="K5" s="165"/>
      <c r="L5" s="166"/>
      <c r="M5" s="165"/>
      <c r="N5" s="166"/>
      <c r="O5" s="169"/>
      <c r="P5" s="170"/>
    </row>
    <row r="6" spans="2:16" ht="98.25" customHeight="1">
      <c r="B6" s="158"/>
      <c r="C6" s="158"/>
      <c r="D6" s="66" t="s">
        <v>236</v>
      </c>
      <c r="E6" s="165"/>
      <c r="F6" s="166"/>
      <c r="G6" s="165"/>
      <c r="H6" s="166"/>
      <c r="I6" s="165"/>
      <c r="J6" s="166"/>
      <c r="K6" s="165"/>
      <c r="L6" s="166"/>
      <c r="M6" s="165"/>
      <c r="N6" s="166"/>
      <c r="O6" s="169"/>
      <c r="P6" s="170"/>
    </row>
    <row r="7" spans="2:16" ht="66.75" customHeight="1">
      <c r="B7" s="158"/>
      <c r="C7" s="158"/>
      <c r="D7" s="66" t="s">
        <v>238</v>
      </c>
      <c r="E7" s="165"/>
      <c r="F7" s="166"/>
      <c r="G7" s="165"/>
      <c r="H7" s="166"/>
      <c r="I7" s="165"/>
      <c r="J7" s="166"/>
      <c r="K7" s="165"/>
      <c r="L7" s="166"/>
      <c r="M7" s="165"/>
      <c r="N7" s="176"/>
      <c r="O7" s="171"/>
      <c r="P7" s="172"/>
    </row>
    <row r="8" spans="2:16" ht="32.25" customHeight="1">
      <c r="B8" s="56"/>
      <c r="C8" s="56"/>
      <c r="D8" s="70"/>
      <c r="E8" s="56" t="s">
        <v>376</v>
      </c>
      <c r="F8" s="56" t="s">
        <v>377</v>
      </c>
      <c r="G8" s="56" t="s">
        <v>379</v>
      </c>
      <c r="H8" s="56" t="s">
        <v>377</v>
      </c>
      <c r="I8" s="56" t="s">
        <v>380</v>
      </c>
      <c r="J8" s="56" t="s">
        <v>377</v>
      </c>
      <c r="K8" s="56" t="s">
        <v>381</v>
      </c>
      <c r="L8" s="56" t="s">
        <v>377</v>
      </c>
      <c r="M8" s="56" t="s">
        <v>383</v>
      </c>
      <c r="N8" s="72"/>
      <c r="O8" s="71"/>
      <c r="P8" s="71"/>
    </row>
    <row r="9" spans="2:16" ht="60">
      <c r="B9" s="161">
        <v>2</v>
      </c>
      <c r="C9" s="161" t="s">
        <v>0</v>
      </c>
      <c r="D9" s="66" t="s">
        <v>242</v>
      </c>
      <c r="E9" s="165" t="s">
        <v>217</v>
      </c>
      <c r="F9" s="175">
        <v>50</v>
      </c>
      <c r="G9" s="165" t="s">
        <v>218</v>
      </c>
      <c r="H9" s="175">
        <v>50</v>
      </c>
      <c r="I9" s="165" t="s">
        <v>384</v>
      </c>
      <c r="J9" s="175">
        <v>50</v>
      </c>
      <c r="K9" s="165" t="s">
        <v>219</v>
      </c>
      <c r="L9" s="175">
        <v>50</v>
      </c>
      <c r="M9" s="166">
        <v>200</v>
      </c>
    </row>
    <row r="10" spans="2:16" ht="48.75" customHeight="1">
      <c r="B10" s="161"/>
      <c r="C10" s="161"/>
      <c r="D10" s="66" t="s">
        <v>243</v>
      </c>
      <c r="E10" s="165"/>
      <c r="F10" s="175"/>
      <c r="G10" s="165"/>
      <c r="H10" s="175"/>
      <c r="I10" s="165"/>
      <c r="J10" s="175"/>
      <c r="K10" s="165"/>
      <c r="L10" s="175"/>
      <c r="M10" s="166"/>
    </row>
    <row r="11" spans="2:16" ht="27.75" customHeight="1">
      <c r="B11" s="56"/>
      <c r="C11" s="56"/>
      <c r="D11" s="70"/>
      <c r="E11" s="56" t="s">
        <v>376</v>
      </c>
      <c r="F11" s="56" t="s">
        <v>377</v>
      </c>
      <c r="G11" s="56" t="s">
        <v>379</v>
      </c>
      <c r="H11" s="56" t="s">
        <v>377</v>
      </c>
      <c r="I11" s="56" t="s">
        <v>383</v>
      </c>
      <c r="J11" s="73"/>
      <c r="K11" s="68"/>
      <c r="L11" s="73"/>
      <c r="M11" s="69"/>
    </row>
    <row r="12" spans="2:16" ht="45" customHeight="1">
      <c r="B12" s="163">
        <v>3</v>
      </c>
      <c r="C12" s="163" t="s">
        <v>51</v>
      </c>
      <c r="D12" s="66" t="s">
        <v>249</v>
      </c>
      <c r="E12" s="177" t="s">
        <v>72</v>
      </c>
      <c r="F12" s="179">
        <v>100</v>
      </c>
      <c r="G12" s="177" t="s">
        <v>202</v>
      </c>
      <c r="H12" s="179">
        <v>100</v>
      </c>
      <c r="I12" s="176">
        <v>200</v>
      </c>
    </row>
    <row r="13" spans="2:16" ht="30" customHeight="1">
      <c r="B13" s="163"/>
      <c r="C13" s="163"/>
      <c r="D13" s="66" t="s">
        <v>250</v>
      </c>
      <c r="E13" s="178"/>
      <c r="F13" s="180"/>
      <c r="G13" s="178"/>
      <c r="H13" s="180"/>
      <c r="I13" s="181"/>
    </row>
    <row r="14" spans="2:16" ht="30" customHeight="1">
      <c r="B14" s="74"/>
      <c r="C14" s="74"/>
      <c r="D14" s="70"/>
      <c r="E14" s="56" t="s">
        <v>376</v>
      </c>
      <c r="F14" s="56" t="s">
        <v>377</v>
      </c>
      <c r="G14" s="56" t="s">
        <v>379</v>
      </c>
      <c r="H14" s="56" t="s">
        <v>377</v>
      </c>
      <c r="I14" s="56" t="s">
        <v>380</v>
      </c>
      <c r="J14" s="56" t="s">
        <v>377</v>
      </c>
      <c r="K14" s="56" t="s">
        <v>381</v>
      </c>
      <c r="L14" s="56" t="s">
        <v>377</v>
      </c>
      <c r="M14" s="56" t="s">
        <v>383</v>
      </c>
    </row>
    <row r="15" spans="2:16" ht="60">
      <c r="B15" s="160">
        <v>4</v>
      </c>
      <c r="C15" s="159" t="s">
        <v>55</v>
      </c>
      <c r="D15" s="66" t="s">
        <v>239</v>
      </c>
      <c r="E15" s="165" t="s">
        <v>56</v>
      </c>
      <c r="F15" s="175">
        <v>25</v>
      </c>
      <c r="G15" s="165" t="s">
        <v>342</v>
      </c>
      <c r="H15" s="175">
        <v>25</v>
      </c>
      <c r="I15" s="165" t="s">
        <v>67</v>
      </c>
      <c r="J15" s="175">
        <v>25</v>
      </c>
      <c r="K15" s="165" t="s">
        <v>222</v>
      </c>
      <c r="L15" s="175">
        <v>25</v>
      </c>
      <c r="M15" s="166">
        <v>100</v>
      </c>
    </row>
    <row r="16" spans="2:16" ht="30" customHeight="1">
      <c r="B16" s="160"/>
      <c r="C16" s="159"/>
      <c r="D16" s="66" t="s">
        <v>240</v>
      </c>
      <c r="E16" s="165"/>
      <c r="F16" s="175"/>
      <c r="G16" s="165"/>
      <c r="H16" s="175"/>
      <c r="I16" s="165"/>
      <c r="J16" s="175"/>
      <c r="K16" s="165"/>
      <c r="L16" s="175"/>
      <c r="M16" s="166"/>
    </row>
    <row r="17" spans="2:13" ht="60">
      <c r="B17" s="160"/>
      <c r="C17" s="159"/>
      <c r="D17" s="66" t="s">
        <v>241</v>
      </c>
      <c r="E17" s="165"/>
      <c r="F17" s="175"/>
      <c r="G17" s="165"/>
      <c r="H17" s="175"/>
      <c r="I17" s="165"/>
      <c r="J17" s="175"/>
      <c r="K17" s="165"/>
      <c r="L17" s="175"/>
      <c r="M17" s="166"/>
    </row>
    <row r="18" spans="2:13" ht="26.25">
      <c r="B18" s="75"/>
      <c r="C18" s="56"/>
      <c r="D18" s="70"/>
      <c r="E18" s="56" t="s">
        <v>376</v>
      </c>
      <c r="F18" s="56" t="s">
        <v>377</v>
      </c>
      <c r="G18" s="56" t="s">
        <v>379</v>
      </c>
      <c r="H18" s="56" t="s">
        <v>377</v>
      </c>
      <c r="I18" s="56" t="s">
        <v>380</v>
      </c>
      <c r="J18" s="56" t="s">
        <v>377</v>
      </c>
      <c r="K18" s="56" t="s">
        <v>381</v>
      </c>
      <c r="L18" s="56" t="s">
        <v>377</v>
      </c>
      <c r="M18" s="56" t="s">
        <v>383</v>
      </c>
    </row>
    <row r="19" spans="2:13" ht="60">
      <c r="B19" s="164">
        <v>5</v>
      </c>
      <c r="C19" s="164" t="s">
        <v>54</v>
      </c>
      <c r="D19" s="66" t="s">
        <v>246</v>
      </c>
      <c r="E19" s="165" t="s">
        <v>107</v>
      </c>
      <c r="F19" s="175">
        <v>25</v>
      </c>
      <c r="G19" s="165" t="s">
        <v>114</v>
      </c>
      <c r="H19" s="175">
        <v>25</v>
      </c>
      <c r="I19" s="165" t="s">
        <v>116</v>
      </c>
      <c r="J19" s="175">
        <v>25</v>
      </c>
      <c r="K19" s="165" t="s">
        <v>223</v>
      </c>
      <c r="L19" s="175">
        <v>25</v>
      </c>
      <c r="M19" s="166">
        <v>100</v>
      </c>
    </row>
    <row r="20" spans="2:13" ht="45" customHeight="1">
      <c r="B20" s="164"/>
      <c r="C20" s="164"/>
      <c r="D20" s="66" t="s">
        <v>245</v>
      </c>
      <c r="E20" s="165"/>
      <c r="F20" s="175"/>
      <c r="G20" s="165"/>
      <c r="H20" s="175"/>
      <c r="I20" s="165"/>
      <c r="J20" s="175"/>
      <c r="K20" s="165"/>
      <c r="L20" s="175"/>
      <c r="M20" s="166"/>
    </row>
    <row r="21" spans="2:13" ht="30" customHeight="1">
      <c r="B21" s="164"/>
      <c r="C21" s="164"/>
      <c r="D21" s="66" t="s">
        <v>247</v>
      </c>
      <c r="E21" s="165"/>
      <c r="F21" s="175"/>
      <c r="G21" s="165"/>
      <c r="H21" s="175"/>
      <c r="I21" s="165"/>
      <c r="J21" s="175"/>
      <c r="K21" s="165"/>
      <c r="L21" s="175"/>
      <c r="M21" s="166"/>
    </row>
    <row r="22" spans="2:13" ht="86.25" customHeight="1">
      <c r="B22" s="164"/>
      <c r="C22" s="164"/>
      <c r="D22" s="66" t="s">
        <v>248</v>
      </c>
      <c r="E22" s="165"/>
      <c r="F22" s="175"/>
      <c r="G22" s="165"/>
      <c r="H22" s="175"/>
      <c r="I22" s="165"/>
      <c r="J22" s="175"/>
      <c r="K22" s="165"/>
      <c r="L22" s="175"/>
      <c r="M22" s="166"/>
    </row>
    <row r="23" spans="2:13" ht="30" customHeight="1">
      <c r="B23" s="60"/>
      <c r="C23" s="60"/>
      <c r="D23" s="66"/>
      <c r="E23" s="56" t="s">
        <v>376</v>
      </c>
      <c r="F23" s="56" t="s">
        <v>377</v>
      </c>
      <c r="G23" s="56" t="s">
        <v>379</v>
      </c>
      <c r="H23" s="56" t="s">
        <v>377</v>
      </c>
      <c r="I23" s="56" t="s">
        <v>383</v>
      </c>
      <c r="J23" s="73"/>
      <c r="K23" s="68"/>
      <c r="L23" s="73"/>
      <c r="M23" s="69"/>
    </row>
    <row r="24" spans="2:13" ht="90" customHeight="1">
      <c r="B24" s="54">
        <v>6</v>
      </c>
      <c r="C24" s="55" t="s">
        <v>234</v>
      </c>
      <c r="D24" s="66" t="s">
        <v>244</v>
      </c>
      <c r="E24" s="78" t="s">
        <v>72</v>
      </c>
      <c r="F24" s="77">
        <v>50</v>
      </c>
      <c r="G24" s="78" t="s">
        <v>202</v>
      </c>
      <c r="H24" s="77">
        <v>50</v>
      </c>
      <c r="I24" s="79">
        <v>100</v>
      </c>
    </row>
    <row r="25" spans="2:13" ht="33.75" customHeight="1">
      <c r="B25" s="56"/>
      <c r="C25" s="76"/>
      <c r="D25" s="70"/>
      <c r="E25" s="56" t="s">
        <v>376</v>
      </c>
      <c r="F25" s="56" t="s">
        <v>377</v>
      </c>
      <c r="G25" s="56" t="s">
        <v>379</v>
      </c>
      <c r="H25" s="56" t="s">
        <v>377</v>
      </c>
      <c r="I25" s="56" t="s">
        <v>380</v>
      </c>
      <c r="J25" s="56" t="s">
        <v>377</v>
      </c>
      <c r="K25" s="56" t="s">
        <v>381</v>
      </c>
      <c r="L25" s="56" t="s">
        <v>377</v>
      </c>
      <c r="M25" s="56" t="s">
        <v>383</v>
      </c>
    </row>
    <row r="26" spans="2:13" ht="48" customHeight="1">
      <c r="B26" s="162">
        <v>7</v>
      </c>
      <c r="C26" s="162" t="s">
        <v>52</v>
      </c>
      <c r="D26" s="66" t="s">
        <v>251</v>
      </c>
      <c r="E26" s="177" t="s">
        <v>148</v>
      </c>
      <c r="F26" s="179">
        <v>25</v>
      </c>
      <c r="G26" s="177" t="s">
        <v>372</v>
      </c>
      <c r="H26" s="179">
        <v>25</v>
      </c>
      <c r="I26" s="177" t="s">
        <v>191</v>
      </c>
      <c r="J26" s="179">
        <v>25</v>
      </c>
      <c r="K26" s="177" t="s">
        <v>192</v>
      </c>
      <c r="L26" s="179">
        <v>25</v>
      </c>
      <c r="M26" s="176">
        <v>100</v>
      </c>
    </row>
    <row r="27" spans="2:13" ht="66.75" customHeight="1">
      <c r="B27" s="162"/>
      <c r="C27" s="162"/>
      <c r="D27" s="66" t="s">
        <v>252</v>
      </c>
      <c r="E27" s="178"/>
      <c r="F27" s="180"/>
      <c r="G27" s="178"/>
      <c r="H27" s="180"/>
      <c r="I27" s="178"/>
      <c r="J27" s="180"/>
      <c r="K27" s="178"/>
      <c r="L27" s="180"/>
      <c r="M27" s="181"/>
    </row>
    <row r="28" spans="2:13" ht="33" customHeight="1">
      <c r="E28" s="80"/>
      <c r="F28" s="81"/>
      <c r="G28" s="80"/>
      <c r="H28" s="81"/>
      <c r="I28" s="80"/>
      <c r="J28" s="81"/>
      <c r="K28" s="80"/>
      <c r="L28" s="81"/>
      <c r="M28" s="82"/>
    </row>
    <row r="29" spans="2:13" ht="15" customHeight="1">
      <c r="E29" s="80"/>
      <c r="F29" s="81"/>
      <c r="G29" s="80"/>
      <c r="H29" s="81"/>
      <c r="I29" s="80"/>
      <c r="J29" s="81"/>
      <c r="K29" s="80"/>
      <c r="L29" s="81"/>
      <c r="M29" s="82"/>
    </row>
  </sheetData>
  <mergeCells count="65"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K19:K22"/>
    <mergeCell ref="L19:L22"/>
    <mergeCell ref="M19:M22"/>
    <mergeCell ref="M15:M17"/>
    <mergeCell ref="E19:E22"/>
    <mergeCell ref="F19:F22"/>
    <mergeCell ref="G19:G22"/>
    <mergeCell ref="H19:H22"/>
    <mergeCell ref="I19:I22"/>
    <mergeCell ref="J19:J22"/>
    <mergeCell ref="H15:H17"/>
    <mergeCell ref="I15:I17"/>
    <mergeCell ref="J15:J17"/>
    <mergeCell ref="K15:K17"/>
    <mergeCell ref="L15:L17"/>
    <mergeCell ref="E15:E17"/>
    <mergeCell ref="F15:F17"/>
    <mergeCell ref="G15:G17"/>
    <mergeCell ref="E12:E13"/>
    <mergeCell ref="F12:F13"/>
    <mergeCell ref="G12:G13"/>
    <mergeCell ref="H12:H13"/>
    <mergeCell ref="I12:I13"/>
    <mergeCell ref="O4:P7"/>
    <mergeCell ref="O3:P3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J4:J7"/>
    <mergeCell ref="K4:K7"/>
    <mergeCell ref="L4:L7"/>
    <mergeCell ref="M4:M7"/>
    <mergeCell ref="N4:N7"/>
    <mergeCell ref="E4:E7"/>
    <mergeCell ref="F4:F7"/>
    <mergeCell ref="G4:G7"/>
    <mergeCell ref="H4:H7"/>
    <mergeCell ref="I4:I7"/>
    <mergeCell ref="C26:C27"/>
    <mergeCell ref="B26:B27"/>
    <mergeCell ref="C12:C13"/>
    <mergeCell ref="B12:B13"/>
    <mergeCell ref="C19:C22"/>
    <mergeCell ref="B19:B22"/>
    <mergeCell ref="C4:C7"/>
    <mergeCell ref="C15:C17"/>
    <mergeCell ref="B15:B17"/>
    <mergeCell ref="B4:B7"/>
    <mergeCell ref="C9:C10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AD77"/>
  <sheetViews>
    <sheetView topLeftCell="A76" zoomScale="57" zoomScaleNormal="57" workbookViewId="0">
      <selection activeCell="V23" sqref="V23:V27"/>
    </sheetView>
  </sheetViews>
  <sheetFormatPr defaultRowHeight="23.25"/>
  <cols>
    <col min="1" max="1" width="4.42578125" customWidth="1"/>
    <col min="2" max="2" width="21" customWidth="1"/>
    <col min="3" max="3" width="29.28515625" customWidth="1"/>
    <col min="4" max="4" width="3.42578125" style="1" customWidth="1"/>
    <col min="5" max="5" width="4" style="3" customWidth="1"/>
    <col min="6" max="6" width="38.85546875" customWidth="1"/>
    <col min="7" max="7" width="9.140625" style="5"/>
    <col min="8" max="8" width="14.28515625" style="6" customWidth="1"/>
    <col min="9" max="9" width="21.5703125" style="67" customWidth="1"/>
    <col min="10" max="15" width="15.7109375" style="4" customWidth="1"/>
    <col min="16" max="18" width="15.7109375" customWidth="1"/>
    <col min="19" max="19" width="48.140625" customWidth="1"/>
    <col min="20" max="20" width="12.42578125" style="6" customWidth="1"/>
    <col min="21" max="21" width="17.140625" customWidth="1"/>
    <col min="22" max="23" width="15.85546875" customWidth="1"/>
    <col min="24" max="29" width="15.7109375" customWidth="1"/>
    <col min="30" max="30" width="18.140625" customWidth="1"/>
  </cols>
  <sheetData>
    <row r="2" spans="2:30">
      <c r="B2" s="7" t="s">
        <v>7</v>
      </c>
      <c r="C2" s="7" t="s">
        <v>49</v>
      </c>
    </row>
    <row r="3" spans="2:30">
      <c r="B3" s="7" t="s">
        <v>8</v>
      </c>
      <c r="C3" s="7">
        <v>200</v>
      </c>
    </row>
    <row r="4" spans="2:30" ht="42">
      <c r="B4" s="11" t="s">
        <v>50</v>
      </c>
      <c r="C4" s="12">
        <f>AD77</f>
        <v>62</v>
      </c>
    </row>
    <row r="5" spans="2:30" s="9" customFormat="1">
      <c r="D5" s="201" t="s">
        <v>1</v>
      </c>
      <c r="E5" s="201"/>
      <c r="F5" s="15" t="s">
        <v>2</v>
      </c>
      <c r="G5" s="206"/>
      <c r="H5" s="207"/>
      <c r="I5" s="92"/>
      <c r="J5" s="186" t="s">
        <v>19</v>
      </c>
      <c r="K5" s="186"/>
      <c r="L5" s="186"/>
      <c r="M5" s="186"/>
      <c r="N5" s="186"/>
      <c r="O5" s="186"/>
      <c r="P5" s="186"/>
      <c r="Q5" s="186"/>
      <c r="R5" s="186"/>
      <c r="S5" s="15"/>
      <c r="T5" s="16"/>
      <c r="U5" s="187" t="s">
        <v>20</v>
      </c>
      <c r="V5" s="187"/>
      <c r="W5" s="187"/>
      <c r="X5" s="187"/>
      <c r="Y5" s="187"/>
      <c r="Z5" s="187"/>
      <c r="AA5" s="187"/>
      <c r="AB5" s="187"/>
      <c r="AC5" s="187"/>
      <c r="AD5" s="182" t="s">
        <v>21</v>
      </c>
    </row>
    <row r="6" spans="2:30" ht="155.25" customHeight="1">
      <c r="D6" s="18"/>
      <c r="E6" s="19"/>
      <c r="F6" s="20"/>
      <c r="G6" s="183" t="s">
        <v>47</v>
      </c>
      <c r="H6" s="183"/>
      <c r="I6" s="183" t="s">
        <v>48</v>
      </c>
      <c r="J6" s="188" t="s">
        <v>17</v>
      </c>
      <c r="K6" s="188"/>
      <c r="L6" s="188"/>
      <c r="M6" s="188" t="s">
        <v>16</v>
      </c>
      <c r="N6" s="188"/>
      <c r="O6" s="188"/>
      <c r="P6" s="189" t="s">
        <v>398</v>
      </c>
      <c r="Q6" s="190"/>
      <c r="R6" s="191"/>
      <c r="S6" s="147" t="s">
        <v>201</v>
      </c>
      <c r="T6" s="148"/>
      <c r="U6" s="188" t="s">
        <v>17</v>
      </c>
      <c r="V6" s="188"/>
      <c r="W6" s="188"/>
      <c r="X6" s="188" t="s">
        <v>16</v>
      </c>
      <c r="Y6" s="188"/>
      <c r="Z6" s="188"/>
      <c r="AA6" s="189" t="s">
        <v>398</v>
      </c>
      <c r="AB6" s="190"/>
      <c r="AC6" s="191"/>
      <c r="AD6" s="182"/>
    </row>
    <row r="7" spans="2:30" ht="58.5" customHeight="1">
      <c r="D7" s="22">
        <v>1</v>
      </c>
      <c r="E7" s="22">
        <v>1</v>
      </c>
      <c r="F7" s="17" t="s">
        <v>207</v>
      </c>
      <c r="G7" s="208">
        <v>40</v>
      </c>
      <c r="H7" s="208"/>
      <c r="I7" s="183"/>
      <c r="J7" s="184" t="s">
        <v>14</v>
      </c>
      <c r="K7" s="185"/>
      <c r="L7" s="99" t="s">
        <v>15</v>
      </c>
      <c r="M7" s="184" t="s">
        <v>14</v>
      </c>
      <c r="N7" s="185"/>
      <c r="O7" s="99" t="s">
        <v>15</v>
      </c>
      <c r="P7" s="184" t="s">
        <v>14</v>
      </c>
      <c r="Q7" s="185"/>
      <c r="R7" s="192" t="s">
        <v>15</v>
      </c>
      <c r="S7" s="99"/>
      <c r="T7" s="100"/>
      <c r="U7" s="184" t="s">
        <v>14</v>
      </c>
      <c r="V7" s="185"/>
      <c r="W7" s="99" t="s">
        <v>15</v>
      </c>
      <c r="X7" s="184" t="s">
        <v>14</v>
      </c>
      <c r="Y7" s="185"/>
      <c r="Z7" s="99" t="s">
        <v>15</v>
      </c>
      <c r="AA7" s="184" t="s">
        <v>14</v>
      </c>
      <c r="AB7" s="185"/>
      <c r="AC7" s="99" t="s">
        <v>15</v>
      </c>
      <c r="AD7" s="20"/>
    </row>
    <row r="8" spans="2:30" ht="30.75" customHeight="1">
      <c r="D8" s="18"/>
      <c r="E8" s="19"/>
      <c r="F8" s="18"/>
      <c r="G8" s="194"/>
      <c r="H8" s="194"/>
      <c r="I8" s="84"/>
      <c r="J8" s="26" t="s">
        <v>399</v>
      </c>
      <c r="K8" s="151" t="s">
        <v>400</v>
      </c>
      <c r="L8" s="24"/>
      <c r="M8" s="26" t="s">
        <v>399</v>
      </c>
      <c r="N8" s="151" t="s">
        <v>400</v>
      </c>
      <c r="O8" s="24"/>
      <c r="P8" s="26" t="s">
        <v>399</v>
      </c>
      <c r="Q8" s="151" t="s">
        <v>400</v>
      </c>
      <c r="R8" s="193"/>
      <c r="S8" s="18"/>
      <c r="T8" s="19" t="s">
        <v>18</v>
      </c>
      <c r="U8" s="23">
        <v>0.2</v>
      </c>
      <c r="V8" s="23">
        <v>0.35</v>
      </c>
      <c r="W8" s="18">
        <v>0</v>
      </c>
      <c r="X8" s="23">
        <v>0.05</v>
      </c>
      <c r="Y8" s="23">
        <v>0.25</v>
      </c>
      <c r="Z8" s="18">
        <v>0</v>
      </c>
      <c r="AA8" s="23">
        <v>0.05</v>
      </c>
      <c r="AB8" s="23">
        <v>0.4</v>
      </c>
      <c r="AC8" s="18">
        <v>0</v>
      </c>
      <c r="AD8" s="20"/>
    </row>
    <row r="9" spans="2:30" ht="108.75" customHeight="1">
      <c r="D9" s="18"/>
      <c r="E9" s="19"/>
      <c r="F9" s="45" t="s">
        <v>225</v>
      </c>
      <c r="G9" s="194"/>
      <c r="H9" s="194"/>
      <c r="I9" s="84"/>
      <c r="J9" s="24"/>
      <c r="K9" s="24"/>
      <c r="L9" s="24"/>
      <c r="M9" s="24"/>
      <c r="N9" s="24"/>
      <c r="O9" s="24"/>
      <c r="P9" s="20"/>
      <c r="Q9" s="20"/>
      <c r="R9" s="20"/>
      <c r="S9" s="20"/>
      <c r="T9" s="21"/>
      <c r="U9" s="20"/>
      <c r="V9" s="20"/>
      <c r="W9" s="20"/>
      <c r="X9" s="20"/>
      <c r="Y9" s="20"/>
      <c r="Z9" s="20"/>
      <c r="AA9" s="20"/>
      <c r="AB9" s="20"/>
      <c r="AC9" s="20"/>
      <c r="AD9" s="25"/>
    </row>
    <row r="10" spans="2:30" ht="75">
      <c r="D10" s="18"/>
      <c r="E10" s="19" t="s">
        <v>9</v>
      </c>
      <c r="F10" s="28" t="s">
        <v>203</v>
      </c>
      <c r="G10" s="194"/>
      <c r="H10" s="194"/>
      <c r="I10" s="85">
        <v>5</v>
      </c>
      <c r="J10" s="24">
        <v>0</v>
      </c>
      <c r="K10" s="24">
        <v>1</v>
      </c>
      <c r="L10" s="24">
        <v>0</v>
      </c>
      <c r="M10" s="24">
        <v>1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/>
      <c r="T10" s="19" t="s">
        <v>18</v>
      </c>
      <c r="U10" s="24">
        <f>$I10*J10*$U$8</f>
        <v>0</v>
      </c>
      <c r="V10" s="24">
        <f>$I10*K10*$V$8</f>
        <v>1.75</v>
      </c>
      <c r="W10" s="24">
        <f>$I10*L10*$W$8</f>
        <v>0</v>
      </c>
      <c r="X10" s="24">
        <f>$I10*M10*$X$8</f>
        <v>0.25</v>
      </c>
      <c r="Y10" s="24">
        <f>$I10*N10*$Z$8</f>
        <v>0</v>
      </c>
      <c r="Z10" s="24">
        <f>$I10*O10*$Z$8</f>
        <v>0</v>
      </c>
      <c r="AA10" s="24">
        <f>$I10*P10*$AA$8</f>
        <v>0</v>
      </c>
      <c r="AB10" s="24">
        <f>$I10*Q10*$AB$8</f>
        <v>0</v>
      </c>
      <c r="AC10" s="24">
        <f>$I10*R10*$AC$8</f>
        <v>0</v>
      </c>
      <c r="AD10" s="27">
        <f>SUM(U10:AC10)</f>
        <v>2</v>
      </c>
    </row>
    <row r="11" spans="2:30" s="4" customFormat="1" ht="15" customHeight="1">
      <c r="D11" s="24"/>
      <c r="E11" s="19" t="s">
        <v>10</v>
      </c>
      <c r="F11" s="46" t="s">
        <v>3</v>
      </c>
      <c r="G11" s="194"/>
      <c r="H11" s="194"/>
      <c r="I11" s="85">
        <v>5</v>
      </c>
      <c r="J11" s="24">
        <v>0</v>
      </c>
      <c r="K11" s="24">
        <v>1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/>
      <c r="T11" s="19" t="s">
        <v>18</v>
      </c>
      <c r="U11" s="24">
        <f t="shared" ref="U11:U18" si="0">$I11*J11*$U$8</f>
        <v>0</v>
      </c>
      <c r="V11" s="24">
        <f t="shared" ref="V11:V18" si="1">$I11*K11*$V$8</f>
        <v>1.75</v>
      </c>
      <c r="W11" s="24">
        <f t="shared" ref="W11:W18" si="2">$I11*L11*$W$8</f>
        <v>0</v>
      </c>
      <c r="X11" s="24">
        <f t="shared" ref="X11:X18" si="3">$I11*M11*$X$8</f>
        <v>0.25</v>
      </c>
      <c r="Y11" s="24">
        <f t="shared" ref="Y11:Z18" si="4">$I11*N11*$Z$8</f>
        <v>0</v>
      </c>
      <c r="Z11" s="24">
        <f t="shared" si="4"/>
        <v>0</v>
      </c>
      <c r="AA11" s="24">
        <f t="shared" ref="AA11:AA74" si="5">$I11*P11*$AA$8</f>
        <v>0</v>
      </c>
      <c r="AB11" s="24">
        <f t="shared" ref="AB11:AB27" si="6">$I11*Q11*$AB$8</f>
        <v>0</v>
      </c>
      <c r="AC11" s="24">
        <f t="shared" ref="AC11:AC74" si="7">$I11*R11*$AC$8</f>
        <v>0</v>
      </c>
      <c r="AD11" s="27">
        <f t="shared" ref="AD11:AD74" si="8">SUM(U11:AC11)</f>
        <v>2</v>
      </c>
    </row>
    <row r="12" spans="2:30" s="4" customFormat="1" ht="30" customHeight="1">
      <c r="D12" s="24"/>
      <c r="E12" s="19" t="s">
        <v>12</v>
      </c>
      <c r="F12" s="47" t="s">
        <v>4</v>
      </c>
      <c r="G12" s="194"/>
      <c r="H12" s="194"/>
      <c r="I12" s="85">
        <v>5</v>
      </c>
      <c r="J12" s="24">
        <v>0</v>
      </c>
      <c r="K12" s="24">
        <v>1</v>
      </c>
      <c r="L12" s="24">
        <v>0</v>
      </c>
      <c r="M12" s="24">
        <v>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/>
      <c r="T12" s="19" t="s">
        <v>18</v>
      </c>
      <c r="U12" s="24">
        <f t="shared" si="0"/>
        <v>0</v>
      </c>
      <c r="V12" s="24">
        <f t="shared" si="1"/>
        <v>1.75</v>
      </c>
      <c r="W12" s="24">
        <f t="shared" si="2"/>
        <v>0</v>
      </c>
      <c r="X12" s="24">
        <f t="shared" si="3"/>
        <v>0.25</v>
      </c>
      <c r="Y12" s="24">
        <f t="shared" si="4"/>
        <v>0</v>
      </c>
      <c r="Z12" s="24">
        <f t="shared" si="4"/>
        <v>0</v>
      </c>
      <c r="AA12" s="24">
        <f t="shared" si="5"/>
        <v>0</v>
      </c>
      <c r="AB12" s="24">
        <f t="shared" si="6"/>
        <v>0</v>
      </c>
      <c r="AC12" s="24">
        <f t="shared" si="7"/>
        <v>0</v>
      </c>
      <c r="AD12" s="27">
        <f t="shared" si="8"/>
        <v>2</v>
      </c>
    </row>
    <row r="13" spans="2:30" ht="30" customHeight="1">
      <c r="D13" s="18"/>
      <c r="E13" s="19" t="s">
        <v>13</v>
      </c>
      <c r="F13" s="28" t="s">
        <v>5</v>
      </c>
      <c r="G13" s="194"/>
      <c r="H13" s="194"/>
      <c r="I13" s="85">
        <v>5</v>
      </c>
      <c r="J13" s="24">
        <v>0</v>
      </c>
      <c r="K13" s="24">
        <v>1</v>
      </c>
      <c r="L13" s="24">
        <v>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0"/>
      <c r="T13" s="19" t="s">
        <v>18</v>
      </c>
      <c r="U13" s="24">
        <f t="shared" si="0"/>
        <v>0</v>
      </c>
      <c r="V13" s="24">
        <f t="shared" si="1"/>
        <v>1.75</v>
      </c>
      <c r="W13" s="24">
        <f t="shared" si="2"/>
        <v>0</v>
      </c>
      <c r="X13" s="24">
        <f t="shared" si="3"/>
        <v>0.25</v>
      </c>
      <c r="Y13" s="24">
        <f t="shared" si="4"/>
        <v>0</v>
      </c>
      <c r="Z13" s="24">
        <f t="shared" si="4"/>
        <v>0</v>
      </c>
      <c r="AA13" s="24">
        <f t="shared" si="5"/>
        <v>0</v>
      </c>
      <c r="AB13" s="24">
        <f t="shared" si="6"/>
        <v>0</v>
      </c>
      <c r="AC13" s="24">
        <f t="shared" si="7"/>
        <v>0</v>
      </c>
      <c r="AD13" s="27">
        <f t="shared" si="8"/>
        <v>2</v>
      </c>
    </row>
    <row r="14" spans="2:30" ht="30" customHeight="1">
      <c r="D14" s="18"/>
      <c r="E14" s="19" t="s">
        <v>11</v>
      </c>
      <c r="F14" s="28" t="s">
        <v>6</v>
      </c>
      <c r="G14" s="194"/>
      <c r="H14" s="194"/>
      <c r="I14" s="85">
        <v>4</v>
      </c>
      <c r="J14" s="24">
        <v>0</v>
      </c>
      <c r="K14" s="24">
        <v>1</v>
      </c>
      <c r="L14" s="24">
        <v>0</v>
      </c>
      <c r="M14" s="24">
        <v>1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0"/>
      <c r="T14" s="19" t="s">
        <v>18</v>
      </c>
      <c r="U14" s="24">
        <f t="shared" si="0"/>
        <v>0</v>
      </c>
      <c r="V14" s="24">
        <f t="shared" si="1"/>
        <v>1.4</v>
      </c>
      <c r="W14" s="24">
        <f t="shared" si="2"/>
        <v>0</v>
      </c>
      <c r="X14" s="24">
        <f t="shared" si="3"/>
        <v>0.2</v>
      </c>
      <c r="Y14" s="24">
        <f t="shared" si="4"/>
        <v>0</v>
      </c>
      <c r="Z14" s="24">
        <f t="shared" si="4"/>
        <v>0</v>
      </c>
      <c r="AA14" s="24">
        <f t="shared" si="5"/>
        <v>0</v>
      </c>
      <c r="AB14" s="24">
        <f t="shared" si="6"/>
        <v>0</v>
      </c>
      <c r="AC14" s="24">
        <f t="shared" si="7"/>
        <v>0</v>
      </c>
      <c r="AD14" s="27">
        <f t="shared" si="8"/>
        <v>1.5999999999999999</v>
      </c>
    </row>
    <row r="15" spans="2:30" ht="60">
      <c r="D15" s="18"/>
      <c r="E15" s="19" t="s">
        <v>27</v>
      </c>
      <c r="F15" s="48" t="s">
        <v>226</v>
      </c>
      <c r="G15" s="194"/>
      <c r="H15" s="194"/>
      <c r="I15" s="85">
        <v>4</v>
      </c>
      <c r="J15" s="24">
        <v>0</v>
      </c>
      <c r="K15" s="24">
        <v>1</v>
      </c>
      <c r="L15" s="24">
        <v>0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0"/>
      <c r="T15" s="19" t="s">
        <v>18</v>
      </c>
      <c r="U15" s="24">
        <f t="shared" si="0"/>
        <v>0</v>
      </c>
      <c r="V15" s="24">
        <f t="shared" si="1"/>
        <v>1.4</v>
      </c>
      <c r="W15" s="24">
        <f t="shared" si="2"/>
        <v>0</v>
      </c>
      <c r="X15" s="24">
        <f t="shared" si="3"/>
        <v>0.2</v>
      </c>
      <c r="Y15" s="24">
        <f t="shared" si="4"/>
        <v>0</v>
      </c>
      <c r="Z15" s="24">
        <f t="shared" si="4"/>
        <v>0</v>
      </c>
      <c r="AA15" s="24">
        <f t="shared" si="5"/>
        <v>0</v>
      </c>
      <c r="AB15" s="24">
        <f t="shared" si="6"/>
        <v>0</v>
      </c>
      <c r="AC15" s="24">
        <f t="shared" si="7"/>
        <v>0</v>
      </c>
      <c r="AD15" s="27">
        <f t="shared" si="8"/>
        <v>1.5999999999999999</v>
      </c>
    </row>
    <row r="16" spans="2:30" ht="68.25" customHeight="1">
      <c r="D16" s="18"/>
      <c r="E16" s="19" t="s">
        <v>31</v>
      </c>
      <c r="F16" s="48" t="s">
        <v>227</v>
      </c>
      <c r="G16" s="194"/>
      <c r="H16" s="194"/>
      <c r="I16" s="85">
        <v>4</v>
      </c>
      <c r="J16" s="24">
        <v>0</v>
      </c>
      <c r="K16" s="24">
        <v>1</v>
      </c>
      <c r="L16" s="24">
        <v>0</v>
      </c>
      <c r="M16" s="24">
        <v>1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0"/>
      <c r="T16" s="19" t="s">
        <v>18</v>
      </c>
      <c r="U16" s="24">
        <f t="shared" si="0"/>
        <v>0</v>
      </c>
      <c r="V16" s="24">
        <f t="shared" si="1"/>
        <v>1.4</v>
      </c>
      <c r="W16" s="24">
        <f t="shared" si="2"/>
        <v>0</v>
      </c>
      <c r="X16" s="24">
        <f t="shared" si="3"/>
        <v>0.2</v>
      </c>
      <c r="Y16" s="24">
        <f t="shared" si="4"/>
        <v>0</v>
      </c>
      <c r="Z16" s="24">
        <f t="shared" si="4"/>
        <v>0</v>
      </c>
      <c r="AA16" s="24">
        <f t="shared" si="5"/>
        <v>0</v>
      </c>
      <c r="AB16" s="24">
        <f t="shared" si="6"/>
        <v>0</v>
      </c>
      <c r="AC16" s="24">
        <f t="shared" si="7"/>
        <v>0</v>
      </c>
      <c r="AD16" s="27">
        <f t="shared" si="8"/>
        <v>1.5999999999999999</v>
      </c>
    </row>
    <row r="17" spans="4:30" ht="56.25" customHeight="1">
      <c r="D17" s="18"/>
      <c r="E17" s="19" t="s">
        <v>43</v>
      </c>
      <c r="F17" s="48" t="s">
        <v>228</v>
      </c>
      <c r="G17" s="194"/>
      <c r="H17" s="194"/>
      <c r="I17" s="85">
        <v>4</v>
      </c>
      <c r="J17" s="24">
        <v>0</v>
      </c>
      <c r="K17" s="24">
        <v>1</v>
      </c>
      <c r="L17" s="24">
        <v>0</v>
      </c>
      <c r="M17" s="24">
        <v>1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0"/>
      <c r="T17" s="19" t="s">
        <v>18</v>
      </c>
      <c r="U17" s="24">
        <f t="shared" si="0"/>
        <v>0</v>
      </c>
      <c r="V17" s="24">
        <f t="shared" si="1"/>
        <v>1.4</v>
      </c>
      <c r="W17" s="24">
        <f t="shared" si="2"/>
        <v>0</v>
      </c>
      <c r="X17" s="24">
        <f t="shared" si="3"/>
        <v>0.2</v>
      </c>
      <c r="Y17" s="24">
        <f t="shared" si="4"/>
        <v>0</v>
      </c>
      <c r="Z17" s="24">
        <f t="shared" si="4"/>
        <v>0</v>
      </c>
      <c r="AA17" s="24">
        <f t="shared" si="5"/>
        <v>0</v>
      </c>
      <c r="AB17" s="24">
        <f t="shared" si="6"/>
        <v>0</v>
      </c>
      <c r="AC17" s="24">
        <f t="shared" si="7"/>
        <v>0</v>
      </c>
      <c r="AD17" s="27">
        <f t="shared" si="8"/>
        <v>1.5999999999999999</v>
      </c>
    </row>
    <row r="18" spans="4:30" ht="69.75" customHeight="1">
      <c r="D18" s="18"/>
      <c r="E18" s="19" t="s">
        <v>42</v>
      </c>
      <c r="F18" s="48" t="s">
        <v>229</v>
      </c>
      <c r="G18" s="194"/>
      <c r="H18" s="194"/>
      <c r="I18" s="85">
        <v>4</v>
      </c>
      <c r="J18" s="24">
        <v>0</v>
      </c>
      <c r="K18" s="24">
        <v>1</v>
      </c>
      <c r="L18" s="24">
        <v>0</v>
      </c>
      <c r="M18" s="24">
        <v>1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0"/>
      <c r="T18" s="19" t="s">
        <v>18</v>
      </c>
      <c r="U18" s="24">
        <f t="shared" si="0"/>
        <v>0</v>
      </c>
      <c r="V18" s="24">
        <f t="shared" si="1"/>
        <v>1.4</v>
      </c>
      <c r="W18" s="24">
        <f t="shared" si="2"/>
        <v>0</v>
      </c>
      <c r="X18" s="24">
        <f t="shared" si="3"/>
        <v>0.2</v>
      </c>
      <c r="Y18" s="24">
        <f t="shared" si="4"/>
        <v>0</v>
      </c>
      <c r="Z18" s="24">
        <f t="shared" si="4"/>
        <v>0</v>
      </c>
      <c r="AA18" s="24">
        <f t="shared" si="5"/>
        <v>0</v>
      </c>
      <c r="AB18" s="24">
        <f t="shared" si="6"/>
        <v>0</v>
      </c>
      <c r="AC18" s="24">
        <f t="shared" si="7"/>
        <v>0</v>
      </c>
      <c r="AD18" s="27">
        <f t="shared" si="8"/>
        <v>1.5999999999999999</v>
      </c>
    </row>
    <row r="19" spans="4:30" ht="21" customHeight="1">
      <c r="D19" s="18"/>
      <c r="E19" s="19"/>
      <c r="F19" s="48"/>
      <c r="G19" s="50"/>
      <c r="H19" s="51"/>
      <c r="I19" s="93"/>
      <c r="J19" s="24"/>
      <c r="K19" s="24"/>
      <c r="L19" s="24"/>
      <c r="M19" s="24"/>
      <c r="N19" s="24"/>
      <c r="O19" s="24"/>
      <c r="P19" s="20"/>
      <c r="Q19" s="20"/>
      <c r="R19" s="20"/>
      <c r="S19" s="20"/>
      <c r="T19" s="21"/>
      <c r="U19" s="20"/>
      <c r="V19" s="20"/>
      <c r="W19" s="20"/>
      <c r="X19" s="20"/>
      <c r="Y19" s="20"/>
      <c r="Z19" s="20"/>
      <c r="AA19" s="24"/>
      <c r="AB19" s="24"/>
      <c r="AC19" s="131"/>
      <c r="AD19" s="131"/>
    </row>
    <row r="20" spans="4:30" ht="61.5">
      <c r="D20" s="22">
        <v>1</v>
      </c>
      <c r="E20" s="22">
        <v>2</v>
      </c>
      <c r="F20" s="33" t="s">
        <v>22</v>
      </c>
      <c r="G20" s="35"/>
      <c r="H20" s="37"/>
      <c r="I20" s="86"/>
      <c r="J20" s="24"/>
      <c r="K20" s="24"/>
      <c r="L20" s="24"/>
      <c r="M20" s="24"/>
      <c r="N20" s="24"/>
      <c r="O20" s="24"/>
      <c r="P20" s="20"/>
      <c r="Q20" s="20"/>
      <c r="R20" s="20"/>
      <c r="S20" s="20"/>
      <c r="T20" s="21"/>
      <c r="U20" s="20"/>
      <c r="V20" s="20"/>
      <c r="W20" s="20"/>
      <c r="X20" s="20"/>
      <c r="Y20" s="20"/>
      <c r="Z20" s="20"/>
      <c r="AA20" s="24"/>
      <c r="AB20" s="24"/>
      <c r="AC20" s="131"/>
      <c r="AD20" s="131"/>
    </row>
    <row r="21" spans="4:30" ht="11.25" customHeight="1">
      <c r="D21" s="18"/>
      <c r="E21" s="19"/>
      <c r="F21" s="20"/>
      <c r="G21" s="202">
        <v>40</v>
      </c>
      <c r="H21" s="203"/>
      <c r="I21" s="86"/>
      <c r="J21" s="24"/>
      <c r="K21" s="24"/>
      <c r="L21" s="24"/>
      <c r="M21" s="24"/>
      <c r="N21" s="24"/>
      <c r="O21" s="24"/>
      <c r="P21" s="20"/>
      <c r="Q21" s="20"/>
      <c r="R21" s="20"/>
      <c r="S21" s="20"/>
      <c r="T21" s="21"/>
      <c r="U21" s="20"/>
      <c r="V21" s="20"/>
      <c r="W21" s="20"/>
      <c r="X21" s="20"/>
      <c r="Y21" s="20"/>
      <c r="Z21" s="20"/>
      <c r="AA21" s="24"/>
      <c r="AB21" s="24"/>
      <c r="AC21" s="131"/>
      <c r="AD21" s="131"/>
    </row>
    <row r="22" spans="4:30" ht="75.75" customHeight="1">
      <c r="D22" s="18"/>
      <c r="E22" s="19"/>
      <c r="F22" s="49" t="s">
        <v>23</v>
      </c>
      <c r="G22" s="202"/>
      <c r="H22" s="203"/>
      <c r="I22" s="86"/>
      <c r="J22" s="24"/>
      <c r="K22" s="24"/>
      <c r="L22" s="24"/>
      <c r="M22" s="24"/>
      <c r="N22" s="24"/>
      <c r="O22" s="24"/>
      <c r="P22" s="20"/>
      <c r="Q22" s="20"/>
      <c r="R22" s="20"/>
      <c r="S22" s="20"/>
      <c r="T22" s="21"/>
      <c r="U22" s="20"/>
      <c r="V22" s="20"/>
      <c r="W22" s="20"/>
      <c r="X22" s="20"/>
      <c r="Y22" s="20"/>
      <c r="Z22" s="20"/>
      <c r="AA22" s="24"/>
      <c r="AB22" s="24"/>
      <c r="AC22" s="131"/>
      <c r="AD22" s="131"/>
    </row>
    <row r="23" spans="4:30" ht="30" customHeight="1">
      <c r="D23" s="18"/>
      <c r="E23" s="19" t="s">
        <v>9</v>
      </c>
      <c r="F23" s="29" t="s">
        <v>196</v>
      </c>
      <c r="G23" s="202"/>
      <c r="H23" s="203"/>
      <c r="I23" s="85">
        <v>8</v>
      </c>
      <c r="J23" s="24">
        <v>0</v>
      </c>
      <c r="K23" s="24">
        <v>1</v>
      </c>
      <c r="L23" s="24">
        <v>0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0"/>
      <c r="T23" s="21"/>
      <c r="U23" s="24">
        <f t="shared" ref="U23:U27" si="9">$I23*J23*$U$8</f>
        <v>0</v>
      </c>
      <c r="V23" s="24">
        <f>$I23*K23*$V$8</f>
        <v>2.8</v>
      </c>
      <c r="W23" s="24">
        <f t="shared" ref="W23:W27" si="10">$I23*L23*$W$8</f>
        <v>0</v>
      </c>
      <c r="X23" s="24">
        <f t="shared" ref="X23:X27" si="11">$I23*M23*$X$8</f>
        <v>0.4</v>
      </c>
      <c r="Y23" s="24">
        <f t="shared" ref="Y23:Z27" si="12">$I23*N23*$Z$8</f>
        <v>0</v>
      </c>
      <c r="Z23" s="24">
        <f t="shared" si="12"/>
        <v>0</v>
      </c>
      <c r="AA23" s="24">
        <f t="shared" si="5"/>
        <v>0</v>
      </c>
      <c r="AB23" s="24">
        <f t="shared" si="6"/>
        <v>0</v>
      </c>
      <c r="AC23" s="24">
        <f t="shared" si="7"/>
        <v>0</v>
      </c>
      <c r="AD23" s="27">
        <f t="shared" si="8"/>
        <v>3.1999999999999997</v>
      </c>
    </row>
    <row r="24" spans="4:30" ht="77.25" customHeight="1">
      <c r="D24" s="18"/>
      <c r="E24" s="19" t="s">
        <v>10</v>
      </c>
      <c r="F24" s="29" t="s">
        <v>24</v>
      </c>
      <c r="G24" s="202"/>
      <c r="H24" s="203"/>
      <c r="I24" s="85">
        <v>8</v>
      </c>
      <c r="J24" s="24">
        <v>0</v>
      </c>
      <c r="K24" s="24">
        <v>1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0"/>
      <c r="T24" s="21"/>
      <c r="U24" s="24">
        <f t="shared" si="9"/>
        <v>0</v>
      </c>
      <c r="V24" s="24">
        <f t="shared" ref="V24:V27" si="13">$I24*K24*$V$8</f>
        <v>2.8</v>
      </c>
      <c r="W24" s="24">
        <f t="shared" si="10"/>
        <v>0</v>
      </c>
      <c r="X24" s="24">
        <f t="shared" si="11"/>
        <v>0.4</v>
      </c>
      <c r="Y24" s="24">
        <f t="shared" si="12"/>
        <v>0</v>
      </c>
      <c r="Z24" s="24">
        <f t="shared" si="12"/>
        <v>0</v>
      </c>
      <c r="AA24" s="24">
        <f t="shared" si="5"/>
        <v>0</v>
      </c>
      <c r="AB24" s="24">
        <f t="shared" si="6"/>
        <v>0</v>
      </c>
      <c r="AC24" s="24">
        <f t="shared" si="7"/>
        <v>0</v>
      </c>
      <c r="AD24" s="27">
        <f t="shared" si="8"/>
        <v>3.1999999999999997</v>
      </c>
    </row>
    <row r="25" spans="4:30" ht="59.25" customHeight="1">
      <c r="D25" s="18"/>
      <c r="E25" s="19" t="s">
        <v>12</v>
      </c>
      <c r="F25" s="29" t="s">
        <v>25</v>
      </c>
      <c r="G25" s="202"/>
      <c r="H25" s="203"/>
      <c r="I25" s="85">
        <v>8</v>
      </c>
      <c r="J25" s="24">
        <v>0</v>
      </c>
      <c r="K25" s="24">
        <v>1</v>
      </c>
      <c r="L25" s="24">
        <v>0</v>
      </c>
      <c r="M25" s="24">
        <v>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0"/>
      <c r="T25" s="21"/>
      <c r="U25" s="24">
        <f t="shared" si="9"/>
        <v>0</v>
      </c>
      <c r="V25" s="24">
        <f t="shared" si="13"/>
        <v>2.8</v>
      </c>
      <c r="W25" s="24">
        <f t="shared" si="10"/>
        <v>0</v>
      </c>
      <c r="X25" s="24">
        <f t="shared" si="11"/>
        <v>0.4</v>
      </c>
      <c r="Y25" s="24">
        <f t="shared" si="12"/>
        <v>0</v>
      </c>
      <c r="Z25" s="24">
        <f t="shared" si="12"/>
        <v>0</v>
      </c>
      <c r="AA25" s="24">
        <f t="shared" si="5"/>
        <v>0</v>
      </c>
      <c r="AB25" s="24">
        <f t="shared" si="6"/>
        <v>0</v>
      </c>
      <c r="AC25" s="24">
        <f t="shared" si="7"/>
        <v>0</v>
      </c>
      <c r="AD25" s="27">
        <f t="shared" si="8"/>
        <v>3.1999999999999997</v>
      </c>
    </row>
    <row r="26" spans="4:30" ht="40.5" customHeight="1">
      <c r="D26" s="18"/>
      <c r="E26" s="19" t="s">
        <v>13</v>
      </c>
      <c r="F26" s="29" t="s">
        <v>197</v>
      </c>
      <c r="G26" s="202"/>
      <c r="H26" s="203"/>
      <c r="I26" s="85">
        <v>8</v>
      </c>
      <c r="J26" s="24">
        <v>0</v>
      </c>
      <c r="K26" s="24">
        <v>1</v>
      </c>
      <c r="L26" s="24">
        <v>0</v>
      </c>
      <c r="M26" s="24">
        <v>1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0"/>
      <c r="T26" s="21"/>
      <c r="U26" s="24">
        <f t="shared" si="9"/>
        <v>0</v>
      </c>
      <c r="V26" s="24">
        <f t="shared" si="13"/>
        <v>2.8</v>
      </c>
      <c r="W26" s="24">
        <f t="shared" si="10"/>
        <v>0</v>
      </c>
      <c r="X26" s="24">
        <f t="shared" si="11"/>
        <v>0.4</v>
      </c>
      <c r="Y26" s="24">
        <f t="shared" si="12"/>
        <v>0</v>
      </c>
      <c r="Z26" s="24">
        <f t="shared" si="12"/>
        <v>0</v>
      </c>
      <c r="AA26" s="24">
        <f t="shared" si="5"/>
        <v>0</v>
      </c>
      <c r="AB26" s="24">
        <f t="shared" si="6"/>
        <v>0</v>
      </c>
      <c r="AC26" s="24">
        <f t="shared" si="7"/>
        <v>0</v>
      </c>
      <c r="AD26" s="27">
        <f t="shared" si="8"/>
        <v>3.1999999999999997</v>
      </c>
    </row>
    <row r="27" spans="4:30" ht="61.5" customHeight="1">
      <c r="D27" s="18"/>
      <c r="E27" s="19" t="s">
        <v>11</v>
      </c>
      <c r="F27" s="29" t="s">
        <v>26</v>
      </c>
      <c r="G27" s="204"/>
      <c r="H27" s="205"/>
      <c r="I27" s="85">
        <v>8</v>
      </c>
      <c r="J27" s="24">
        <v>0</v>
      </c>
      <c r="K27" s="24">
        <v>1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0"/>
      <c r="T27" s="21"/>
      <c r="U27" s="24">
        <f t="shared" si="9"/>
        <v>0</v>
      </c>
      <c r="V27" s="24">
        <f t="shared" si="13"/>
        <v>2.8</v>
      </c>
      <c r="W27" s="24">
        <f t="shared" si="10"/>
        <v>0</v>
      </c>
      <c r="X27" s="24">
        <f t="shared" si="11"/>
        <v>0.4</v>
      </c>
      <c r="Y27" s="24">
        <f t="shared" si="12"/>
        <v>0</v>
      </c>
      <c r="Z27" s="24">
        <f t="shared" si="12"/>
        <v>0</v>
      </c>
      <c r="AA27" s="24">
        <f t="shared" si="5"/>
        <v>0</v>
      </c>
      <c r="AB27" s="24">
        <f t="shared" si="6"/>
        <v>0</v>
      </c>
      <c r="AC27" s="24">
        <f t="shared" si="7"/>
        <v>0</v>
      </c>
      <c r="AD27" s="27">
        <f t="shared" si="8"/>
        <v>3.1999999999999997</v>
      </c>
    </row>
    <row r="28" spans="4:30">
      <c r="D28" s="18"/>
      <c r="E28" s="19"/>
      <c r="F28" s="20"/>
      <c r="G28" s="52"/>
      <c r="H28" s="53"/>
      <c r="I28" s="86"/>
      <c r="J28" s="24"/>
      <c r="K28" s="24"/>
      <c r="L28" s="24"/>
      <c r="M28" s="24"/>
      <c r="N28" s="24"/>
      <c r="O28" s="24"/>
      <c r="P28" s="20"/>
      <c r="Q28" s="20"/>
      <c r="R28" s="20"/>
      <c r="S28" s="20"/>
      <c r="T28" s="21"/>
      <c r="U28" s="20"/>
      <c r="V28" s="20"/>
      <c r="W28" s="20"/>
      <c r="X28" s="20"/>
      <c r="Y28" s="20"/>
      <c r="Z28" s="20"/>
      <c r="AA28" s="24"/>
      <c r="AB28" s="20"/>
      <c r="AC28" s="131"/>
      <c r="AD28" s="131"/>
    </row>
    <row r="29" spans="4:30" ht="101.25" customHeight="1">
      <c r="D29" s="22">
        <v>1</v>
      </c>
      <c r="E29" s="22">
        <v>3</v>
      </c>
      <c r="F29" s="58" t="s">
        <v>208</v>
      </c>
      <c r="G29" s="36"/>
      <c r="H29" s="36"/>
      <c r="I29" s="87"/>
      <c r="J29" s="24"/>
      <c r="K29" s="24"/>
      <c r="L29" s="24"/>
      <c r="M29" s="24"/>
      <c r="N29" s="24"/>
      <c r="O29" s="24"/>
      <c r="P29" s="20"/>
      <c r="Q29" s="20"/>
      <c r="R29" s="20"/>
      <c r="S29" s="20"/>
      <c r="T29" s="21"/>
      <c r="U29" s="20"/>
      <c r="V29" s="20"/>
      <c r="W29" s="20"/>
      <c r="X29" s="20"/>
      <c r="Y29" s="20"/>
      <c r="Z29" s="20"/>
      <c r="AA29" s="24">
        <f t="shared" si="5"/>
        <v>0</v>
      </c>
      <c r="AB29" s="20"/>
      <c r="AC29" s="24">
        <f t="shared" si="7"/>
        <v>0</v>
      </c>
      <c r="AD29" s="27">
        <f t="shared" si="8"/>
        <v>0</v>
      </c>
    </row>
    <row r="30" spans="4:30" ht="14.25" customHeight="1">
      <c r="D30" s="18"/>
      <c r="E30" s="19"/>
      <c r="F30" s="38"/>
      <c r="G30" s="36"/>
      <c r="H30" s="36"/>
      <c r="I30" s="87"/>
      <c r="J30" s="24"/>
      <c r="K30" s="24"/>
      <c r="L30" s="24"/>
      <c r="M30" s="24"/>
      <c r="N30" s="24"/>
      <c r="O30" s="24"/>
      <c r="P30" s="20"/>
      <c r="Q30" s="20"/>
      <c r="R30" s="20"/>
      <c r="S30" s="20"/>
      <c r="T30" s="21"/>
      <c r="U30" s="20"/>
      <c r="V30" s="20"/>
      <c r="W30" s="20"/>
      <c r="X30" s="20"/>
      <c r="Y30" s="20"/>
      <c r="Z30" s="20"/>
      <c r="AA30" s="24"/>
      <c r="AB30" s="20"/>
      <c r="AC30" s="131"/>
      <c r="AD30" s="131"/>
    </row>
    <row r="31" spans="4:30" ht="81.75" customHeight="1">
      <c r="D31" s="18"/>
      <c r="E31" s="19" t="s">
        <v>9</v>
      </c>
      <c r="F31" s="83" t="s">
        <v>230</v>
      </c>
      <c r="G31" s="194">
        <v>40</v>
      </c>
      <c r="H31" s="194"/>
      <c r="I31" s="85">
        <v>5</v>
      </c>
      <c r="J31" s="24">
        <v>1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0"/>
      <c r="T31" s="21"/>
      <c r="U31" s="24">
        <f t="shared" ref="U31" si="14">$I31*J31*$U$8</f>
        <v>1</v>
      </c>
      <c r="V31" s="24">
        <f t="shared" ref="V31:W31" si="15">$I31*K31*$W$8</f>
        <v>0</v>
      </c>
      <c r="W31" s="24">
        <f t="shared" si="15"/>
        <v>0</v>
      </c>
      <c r="X31" s="24">
        <f t="shared" ref="X31" si="16">$I31*M31*$X$8</f>
        <v>0.25</v>
      </c>
      <c r="Y31" s="24">
        <f t="shared" ref="Y31:Z31" si="17">$I31*N31*$Z$8</f>
        <v>0</v>
      </c>
      <c r="Z31" s="24">
        <f t="shared" si="17"/>
        <v>0</v>
      </c>
      <c r="AA31" s="24">
        <f t="shared" si="5"/>
        <v>0</v>
      </c>
      <c r="AB31" s="24">
        <f t="shared" ref="AB31:AB76" si="18">$I31*Q31*$AB$8</f>
        <v>0</v>
      </c>
      <c r="AC31" s="24">
        <f t="shared" si="7"/>
        <v>0</v>
      </c>
      <c r="AD31" s="27">
        <f t="shared" si="8"/>
        <v>1.25</v>
      </c>
    </row>
    <row r="32" spans="4:30" ht="93" customHeight="1">
      <c r="D32" s="18"/>
      <c r="E32" s="19"/>
      <c r="F32" s="31" t="s">
        <v>224</v>
      </c>
      <c r="G32" s="194"/>
      <c r="H32" s="194"/>
      <c r="I32" s="86"/>
      <c r="J32" s="24"/>
      <c r="K32" s="24"/>
      <c r="L32" s="24"/>
      <c r="M32" s="24"/>
      <c r="N32" s="24"/>
      <c r="O32" s="24"/>
      <c r="P32" s="20"/>
      <c r="Q32" s="20"/>
      <c r="R32" s="20"/>
      <c r="S32" s="20"/>
      <c r="T32" s="21"/>
      <c r="U32" s="20"/>
      <c r="V32" s="20"/>
      <c r="W32" s="20"/>
      <c r="X32" s="20"/>
      <c r="Y32" s="20"/>
      <c r="Z32" s="20"/>
      <c r="AA32" s="24"/>
      <c r="AB32" s="20"/>
      <c r="AC32" s="24"/>
      <c r="AD32" s="131"/>
    </row>
    <row r="33" spans="4:30" ht="61.5" customHeight="1">
      <c r="D33" s="18"/>
      <c r="E33" s="19" t="s">
        <v>10</v>
      </c>
      <c r="F33" s="31" t="s">
        <v>29</v>
      </c>
      <c r="G33" s="194"/>
      <c r="H33" s="194"/>
      <c r="I33" s="85">
        <v>5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0"/>
      <c r="T33" s="21"/>
      <c r="U33" s="24">
        <f t="shared" ref="U33:U39" si="19">$I33*J33*$U$8</f>
        <v>1</v>
      </c>
      <c r="V33" s="24">
        <f t="shared" ref="V33:W39" si="20">$I33*K33*$W$8</f>
        <v>0</v>
      </c>
      <c r="W33" s="24">
        <f t="shared" si="20"/>
        <v>0</v>
      </c>
      <c r="X33" s="24">
        <f t="shared" ref="X33:X39" si="21">$I33*M33*$X$8</f>
        <v>0.25</v>
      </c>
      <c r="Y33" s="24">
        <f t="shared" ref="Y33:Z39" si="22">$I33*N33*$Z$8</f>
        <v>0</v>
      </c>
      <c r="Z33" s="24">
        <f t="shared" si="22"/>
        <v>0</v>
      </c>
      <c r="AA33" s="24">
        <f t="shared" si="5"/>
        <v>0</v>
      </c>
      <c r="AB33" s="24">
        <f t="shared" si="18"/>
        <v>0</v>
      </c>
      <c r="AC33" s="24">
        <f t="shared" si="7"/>
        <v>0</v>
      </c>
      <c r="AD33" s="27">
        <f t="shared" si="8"/>
        <v>1.25</v>
      </c>
    </row>
    <row r="34" spans="4:30" ht="61.5" customHeight="1">
      <c r="D34" s="18"/>
      <c r="E34" s="19" t="s">
        <v>12</v>
      </c>
      <c r="F34" s="31" t="s">
        <v>193</v>
      </c>
      <c r="G34" s="194"/>
      <c r="H34" s="194"/>
      <c r="I34" s="85">
        <v>5</v>
      </c>
      <c r="J34" s="24">
        <v>1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0"/>
      <c r="T34" s="21"/>
      <c r="U34" s="24">
        <f t="shared" si="19"/>
        <v>1</v>
      </c>
      <c r="V34" s="24">
        <f t="shared" si="20"/>
        <v>0</v>
      </c>
      <c r="W34" s="24">
        <f t="shared" si="20"/>
        <v>0</v>
      </c>
      <c r="X34" s="24">
        <f t="shared" si="21"/>
        <v>0.25</v>
      </c>
      <c r="Y34" s="24">
        <f t="shared" si="22"/>
        <v>0</v>
      </c>
      <c r="Z34" s="24">
        <f t="shared" si="22"/>
        <v>0</v>
      </c>
      <c r="AA34" s="24">
        <f t="shared" si="5"/>
        <v>0</v>
      </c>
      <c r="AB34" s="24">
        <f t="shared" si="18"/>
        <v>0</v>
      </c>
      <c r="AC34" s="24">
        <f t="shared" si="7"/>
        <v>0</v>
      </c>
      <c r="AD34" s="27">
        <f t="shared" si="8"/>
        <v>1.25</v>
      </c>
    </row>
    <row r="35" spans="4:30" ht="78" customHeight="1">
      <c r="D35" s="18"/>
      <c r="E35" s="19" t="s">
        <v>13</v>
      </c>
      <c r="F35" s="31" t="s">
        <v>204</v>
      </c>
      <c r="G35" s="194"/>
      <c r="H35" s="194"/>
      <c r="I35" s="85">
        <v>5</v>
      </c>
      <c r="J35" s="24">
        <v>1</v>
      </c>
      <c r="K35" s="24">
        <v>0</v>
      </c>
      <c r="L35" s="24">
        <v>0</v>
      </c>
      <c r="M35" s="24">
        <v>1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0"/>
      <c r="T35" s="21"/>
      <c r="U35" s="24">
        <f t="shared" si="19"/>
        <v>1</v>
      </c>
      <c r="V35" s="24">
        <f t="shared" si="20"/>
        <v>0</v>
      </c>
      <c r="W35" s="24">
        <f t="shared" si="20"/>
        <v>0</v>
      </c>
      <c r="X35" s="24">
        <f t="shared" si="21"/>
        <v>0.25</v>
      </c>
      <c r="Y35" s="24">
        <f t="shared" si="22"/>
        <v>0</v>
      </c>
      <c r="Z35" s="24">
        <f t="shared" si="22"/>
        <v>0</v>
      </c>
      <c r="AA35" s="24">
        <f t="shared" si="5"/>
        <v>0</v>
      </c>
      <c r="AB35" s="24">
        <f t="shared" si="18"/>
        <v>0</v>
      </c>
      <c r="AC35" s="24">
        <f t="shared" si="7"/>
        <v>0</v>
      </c>
      <c r="AD35" s="27">
        <f t="shared" si="8"/>
        <v>1.25</v>
      </c>
    </row>
    <row r="36" spans="4:30" ht="78" customHeight="1">
      <c r="D36" s="18"/>
      <c r="E36" s="19" t="s">
        <v>11</v>
      </c>
      <c r="F36" s="31" t="s">
        <v>198</v>
      </c>
      <c r="G36" s="194"/>
      <c r="H36" s="194"/>
      <c r="I36" s="85">
        <v>5</v>
      </c>
      <c r="J36" s="24">
        <v>1</v>
      </c>
      <c r="K36" s="24">
        <v>0</v>
      </c>
      <c r="L36" s="24">
        <v>0</v>
      </c>
      <c r="M36" s="24">
        <v>1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0"/>
      <c r="T36" s="21"/>
      <c r="U36" s="24">
        <f t="shared" si="19"/>
        <v>1</v>
      </c>
      <c r="V36" s="24">
        <f t="shared" si="20"/>
        <v>0</v>
      </c>
      <c r="W36" s="24">
        <f t="shared" si="20"/>
        <v>0</v>
      </c>
      <c r="X36" s="24">
        <f t="shared" si="21"/>
        <v>0.25</v>
      </c>
      <c r="Y36" s="24">
        <f t="shared" si="22"/>
        <v>0</v>
      </c>
      <c r="Z36" s="24">
        <f t="shared" si="22"/>
        <v>0</v>
      </c>
      <c r="AA36" s="24">
        <f t="shared" si="5"/>
        <v>0</v>
      </c>
      <c r="AB36" s="24">
        <f t="shared" si="18"/>
        <v>0</v>
      </c>
      <c r="AC36" s="24">
        <f t="shared" si="7"/>
        <v>0</v>
      </c>
      <c r="AD36" s="27">
        <f t="shared" si="8"/>
        <v>1.25</v>
      </c>
    </row>
    <row r="37" spans="4:30" ht="60">
      <c r="D37" s="18"/>
      <c r="E37" s="19" t="s">
        <v>27</v>
      </c>
      <c r="F37" s="39" t="s">
        <v>194</v>
      </c>
      <c r="G37" s="194"/>
      <c r="H37" s="194"/>
      <c r="I37" s="85">
        <v>5</v>
      </c>
      <c r="J37" s="24">
        <v>1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0"/>
      <c r="T37" s="21"/>
      <c r="U37" s="24">
        <f t="shared" si="19"/>
        <v>1</v>
      </c>
      <c r="V37" s="24">
        <f t="shared" si="20"/>
        <v>0</v>
      </c>
      <c r="W37" s="24">
        <f t="shared" si="20"/>
        <v>0</v>
      </c>
      <c r="X37" s="24">
        <f t="shared" si="21"/>
        <v>0.25</v>
      </c>
      <c r="Y37" s="24">
        <f t="shared" si="22"/>
        <v>0</v>
      </c>
      <c r="Z37" s="24">
        <f t="shared" si="22"/>
        <v>0</v>
      </c>
      <c r="AA37" s="24">
        <f t="shared" si="5"/>
        <v>0</v>
      </c>
      <c r="AB37" s="24">
        <f t="shared" si="18"/>
        <v>0</v>
      </c>
      <c r="AC37" s="24">
        <f t="shared" si="7"/>
        <v>0</v>
      </c>
      <c r="AD37" s="27">
        <f t="shared" si="8"/>
        <v>1.25</v>
      </c>
    </row>
    <row r="38" spans="4:30" ht="80.25" customHeight="1">
      <c r="D38" s="18"/>
      <c r="E38" s="19" t="s">
        <v>31</v>
      </c>
      <c r="F38" s="40" t="s">
        <v>231</v>
      </c>
      <c r="G38" s="194"/>
      <c r="H38" s="194"/>
      <c r="I38" s="85">
        <v>5</v>
      </c>
      <c r="J38" s="24">
        <v>1</v>
      </c>
      <c r="K38" s="24">
        <v>0</v>
      </c>
      <c r="L38" s="24">
        <v>0</v>
      </c>
      <c r="M38" s="24">
        <v>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0"/>
      <c r="T38" s="21"/>
      <c r="U38" s="24">
        <f t="shared" si="19"/>
        <v>1</v>
      </c>
      <c r="V38" s="24">
        <f t="shared" si="20"/>
        <v>0</v>
      </c>
      <c r="W38" s="24">
        <f t="shared" si="20"/>
        <v>0</v>
      </c>
      <c r="X38" s="24">
        <f t="shared" si="21"/>
        <v>0.25</v>
      </c>
      <c r="Y38" s="24">
        <f t="shared" si="22"/>
        <v>0</v>
      </c>
      <c r="Z38" s="24">
        <f t="shared" si="22"/>
        <v>0</v>
      </c>
      <c r="AA38" s="24">
        <f t="shared" si="5"/>
        <v>0</v>
      </c>
      <c r="AB38" s="24">
        <f t="shared" si="18"/>
        <v>0</v>
      </c>
      <c r="AC38" s="24">
        <f t="shared" si="7"/>
        <v>0</v>
      </c>
      <c r="AD38" s="27">
        <f t="shared" si="8"/>
        <v>1.25</v>
      </c>
    </row>
    <row r="39" spans="4:30" ht="120.75" customHeight="1">
      <c r="D39" s="18"/>
      <c r="E39" s="19" t="s">
        <v>43</v>
      </c>
      <c r="F39" s="40" t="s">
        <v>232</v>
      </c>
      <c r="G39" s="194"/>
      <c r="H39" s="194"/>
      <c r="I39" s="85">
        <v>5</v>
      </c>
      <c r="J39" s="24">
        <v>1</v>
      </c>
      <c r="K39" s="24">
        <v>0</v>
      </c>
      <c r="L39" s="24">
        <v>0</v>
      </c>
      <c r="M39" s="24">
        <v>1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0"/>
      <c r="T39" s="21"/>
      <c r="U39" s="24">
        <f t="shared" si="19"/>
        <v>1</v>
      </c>
      <c r="V39" s="24">
        <f t="shared" si="20"/>
        <v>0</v>
      </c>
      <c r="W39" s="24">
        <f t="shared" si="20"/>
        <v>0</v>
      </c>
      <c r="X39" s="24">
        <f t="shared" si="21"/>
        <v>0.25</v>
      </c>
      <c r="Y39" s="24">
        <f t="shared" si="22"/>
        <v>0</v>
      </c>
      <c r="Z39" s="24">
        <f t="shared" si="22"/>
        <v>0</v>
      </c>
      <c r="AA39" s="24">
        <f t="shared" si="5"/>
        <v>0</v>
      </c>
      <c r="AB39" s="24">
        <f t="shared" si="18"/>
        <v>0</v>
      </c>
      <c r="AC39" s="24">
        <f t="shared" si="7"/>
        <v>0</v>
      </c>
      <c r="AD39" s="27">
        <f t="shared" si="8"/>
        <v>1.25</v>
      </c>
    </row>
    <row r="40" spans="4:30" ht="15" customHeight="1">
      <c r="J40" s="24"/>
      <c r="K40" s="24"/>
      <c r="L40" s="24"/>
      <c r="M40" s="24"/>
      <c r="N40" s="24"/>
      <c r="O40" s="24"/>
      <c r="P40" s="20"/>
      <c r="Q40" s="20"/>
      <c r="R40" s="20"/>
      <c r="S40" s="20"/>
      <c r="T40" s="21"/>
      <c r="U40" s="20"/>
      <c r="V40" s="20"/>
      <c r="W40" s="20"/>
      <c r="X40" s="20"/>
      <c r="Y40" s="20"/>
      <c r="Z40" s="20"/>
      <c r="AA40" s="24"/>
      <c r="AB40" s="24"/>
      <c r="AC40" s="131"/>
      <c r="AD40" s="131"/>
    </row>
    <row r="41" spans="4:30" ht="81" customHeight="1">
      <c r="D41" s="22">
        <v>1</v>
      </c>
      <c r="E41" s="22">
        <v>4</v>
      </c>
      <c r="F41" s="59" t="s">
        <v>206</v>
      </c>
      <c r="G41" s="195">
        <v>40</v>
      </c>
      <c r="H41" s="196"/>
      <c r="I41" s="87"/>
      <c r="J41" s="24"/>
      <c r="K41" s="24"/>
      <c r="L41" s="24"/>
      <c r="M41" s="24"/>
      <c r="N41" s="24"/>
      <c r="O41" s="24"/>
      <c r="P41" s="20"/>
      <c r="Q41" s="20"/>
      <c r="R41" s="20"/>
      <c r="S41" s="20"/>
      <c r="T41" s="21"/>
      <c r="U41" s="20"/>
      <c r="V41" s="20"/>
      <c r="W41" s="20"/>
      <c r="X41" s="20"/>
      <c r="Y41" s="20"/>
      <c r="Z41" s="20"/>
      <c r="AA41" s="24"/>
      <c r="AB41" s="24"/>
      <c r="AC41" s="131"/>
      <c r="AD41" s="131"/>
    </row>
    <row r="42" spans="4:30" ht="14.25" customHeight="1">
      <c r="D42" s="18"/>
      <c r="E42" s="19"/>
      <c r="F42" s="38"/>
      <c r="G42" s="197"/>
      <c r="H42" s="198"/>
      <c r="I42" s="87"/>
      <c r="J42" s="24"/>
      <c r="K42" s="24"/>
      <c r="L42" s="24"/>
      <c r="M42" s="24"/>
      <c r="N42" s="24"/>
      <c r="O42" s="24"/>
      <c r="P42" s="20"/>
      <c r="Q42" s="20"/>
      <c r="R42" s="20"/>
      <c r="S42" s="20"/>
      <c r="T42" s="21"/>
      <c r="U42" s="20"/>
      <c r="V42" s="20"/>
      <c r="W42" s="20"/>
      <c r="X42" s="20"/>
      <c r="Y42" s="20"/>
      <c r="Z42" s="20"/>
      <c r="AA42" s="24"/>
      <c r="AB42" s="24"/>
      <c r="AC42" s="131"/>
      <c r="AD42" s="131"/>
    </row>
    <row r="43" spans="4:30" ht="96.75" customHeight="1">
      <c r="D43" s="18"/>
      <c r="E43" s="19" t="s">
        <v>9</v>
      </c>
      <c r="F43" s="39" t="s">
        <v>195</v>
      </c>
      <c r="G43" s="197"/>
      <c r="H43" s="198"/>
      <c r="I43" s="88">
        <v>3</v>
      </c>
      <c r="J43" s="24">
        <v>1</v>
      </c>
      <c r="K43" s="24">
        <v>0</v>
      </c>
      <c r="L43" s="24">
        <v>0</v>
      </c>
      <c r="M43" s="24">
        <v>1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0"/>
      <c r="T43" s="21"/>
      <c r="U43" s="24">
        <f t="shared" ref="U43:U53" si="23">$I43*J43*$U$8</f>
        <v>0.60000000000000009</v>
      </c>
      <c r="V43" s="24">
        <f t="shared" ref="V43:W62" si="24">$I43*K43*$W$8</f>
        <v>0</v>
      </c>
      <c r="W43" s="24">
        <f t="shared" si="24"/>
        <v>0</v>
      </c>
      <c r="X43" s="24">
        <f t="shared" ref="X43:X62" si="25">$I43*M43*$X$8</f>
        <v>0.15000000000000002</v>
      </c>
      <c r="Y43" s="24">
        <f t="shared" ref="Y43:Z62" si="26">$I43*N43*$Z$8</f>
        <v>0</v>
      </c>
      <c r="Z43" s="24">
        <f t="shared" si="26"/>
        <v>0</v>
      </c>
      <c r="AA43" s="24">
        <f t="shared" si="5"/>
        <v>0</v>
      </c>
      <c r="AB43" s="24">
        <f t="shared" si="18"/>
        <v>0</v>
      </c>
      <c r="AC43" s="24">
        <f t="shared" si="7"/>
        <v>0</v>
      </c>
      <c r="AD43" s="27">
        <f t="shared" si="8"/>
        <v>0.75000000000000011</v>
      </c>
    </row>
    <row r="44" spans="4:30" ht="96.75" customHeight="1">
      <c r="D44" s="18"/>
      <c r="E44" s="19" t="s">
        <v>10</v>
      </c>
      <c r="F44" s="39" t="s">
        <v>32</v>
      </c>
      <c r="G44" s="197"/>
      <c r="H44" s="198"/>
      <c r="I44" s="88">
        <v>3</v>
      </c>
      <c r="J44" s="24">
        <v>1</v>
      </c>
      <c r="K44" s="24">
        <v>0</v>
      </c>
      <c r="L44" s="24">
        <v>0</v>
      </c>
      <c r="M44" s="24">
        <v>1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0"/>
      <c r="T44" s="21"/>
      <c r="U44" s="24">
        <f t="shared" si="23"/>
        <v>0.60000000000000009</v>
      </c>
      <c r="V44" s="24">
        <f t="shared" si="24"/>
        <v>0</v>
      </c>
      <c r="W44" s="24">
        <f t="shared" si="24"/>
        <v>0</v>
      </c>
      <c r="X44" s="24">
        <f t="shared" si="25"/>
        <v>0.15000000000000002</v>
      </c>
      <c r="Y44" s="24">
        <f t="shared" si="26"/>
        <v>0</v>
      </c>
      <c r="Z44" s="24">
        <f t="shared" si="26"/>
        <v>0</v>
      </c>
      <c r="AA44" s="24">
        <f t="shared" si="5"/>
        <v>0</v>
      </c>
      <c r="AB44" s="24">
        <f t="shared" si="18"/>
        <v>0</v>
      </c>
      <c r="AC44" s="24">
        <f t="shared" si="7"/>
        <v>0</v>
      </c>
      <c r="AD44" s="27">
        <f t="shared" si="8"/>
        <v>0.75000000000000011</v>
      </c>
    </row>
    <row r="45" spans="4:30" ht="89.25" customHeight="1">
      <c r="D45" s="18"/>
      <c r="E45" s="19" t="s">
        <v>12</v>
      </c>
      <c r="F45" s="39" t="s">
        <v>33</v>
      </c>
      <c r="G45" s="197"/>
      <c r="H45" s="198"/>
      <c r="I45" s="88">
        <v>3</v>
      </c>
      <c r="J45" s="24">
        <v>1</v>
      </c>
      <c r="K45" s="24">
        <v>0</v>
      </c>
      <c r="L45" s="24">
        <v>0</v>
      </c>
      <c r="M45" s="24">
        <v>1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0"/>
      <c r="T45" s="21"/>
      <c r="U45" s="24">
        <f t="shared" si="23"/>
        <v>0.60000000000000009</v>
      </c>
      <c r="V45" s="24">
        <f t="shared" si="24"/>
        <v>0</v>
      </c>
      <c r="W45" s="24">
        <f t="shared" si="24"/>
        <v>0</v>
      </c>
      <c r="X45" s="24">
        <f t="shared" si="25"/>
        <v>0.15000000000000002</v>
      </c>
      <c r="Y45" s="24">
        <f t="shared" si="26"/>
        <v>0</v>
      </c>
      <c r="Z45" s="24">
        <f t="shared" si="26"/>
        <v>0</v>
      </c>
      <c r="AA45" s="24">
        <f t="shared" si="5"/>
        <v>0</v>
      </c>
      <c r="AB45" s="24">
        <f t="shared" si="18"/>
        <v>0</v>
      </c>
      <c r="AC45" s="24">
        <f t="shared" si="7"/>
        <v>0</v>
      </c>
      <c r="AD45" s="27">
        <f t="shared" si="8"/>
        <v>0.75000000000000011</v>
      </c>
    </row>
    <row r="46" spans="4:30" ht="45" customHeight="1">
      <c r="D46" s="18"/>
      <c r="E46" s="19"/>
      <c r="F46" s="39" t="s">
        <v>34</v>
      </c>
      <c r="G46" s="197"/>
      <c r="H46" s="198"/>
      <c r="I46" s="87"/>
      <c r="J46" s="24"/>
      <c r="K46" s="24"/>
      <c r="L46" s="24"/>
      <c r="M46" s="24"/>
      <c r="N46" s="24"/>
      <c r="O46" s="24"/>
      <c r="P46" s="20"/>
      <c r="Q46" s="20"/>
      <c r="R46" s="20"/>
      <c r="S46" s="20"/>
      <c r="T46" s="21"/>
      <c r="U46" s="24"/>
      <c r="V46" s="20"/>
      <c r="W46" s="20"/>
      <c r="X46" s="20"/>
      <c r="Y46" s="20"/>
      <c r="Z46" s="20"/>
      <c r="AA46" s="24"/>
      <c r="AB46" s="24"/>
      <c r="AC46" s="130"/>
      <c r="AD46" s="130"/>
    </row>
    <row r="47" spans="4:30" ht="60" customHeight="1">
      <c r="D47" s="18"/>
      <c r="E47" s="19" t="s">
        <v>13</v>
      </c>
      <c r="F47" s="39" t="s">
        <v>35</v>
      </c>
      <c r="G47" s="197"/>
      <c r="H47" s="198"/>
      <c r="I47" s="88">
        <v>3</v>
      </c>
      <c r="J47" s="24">
        <v>1</v>
      </c>
      <c r="K47" s="24">
        <v>0</v>
      </c>
      <c r="L47" s="24">
        <v>0</v>
      </c>
      <c r="M47" s="24">
        <v>1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0"/>
      <c r="T47" s="21"/>
      <c r="U47" s="24">
        <f t="shared" si="23"/>
        <v>0.60000000000000009</v>
      </c>
      <c r="V47" s="24">
        <f t="shared" si="24"/>
        <v>0</v>
      </c>
      <c r="W47" s="24">
        <f t="shared" si="24"/>
        <v>0</v>
      </c>
      <c r="X47" s="24">
        <f t="shared" si="25"/>
        <v>0.15000000000000002</v>
      </c>
      <c r="Y47" s="24">
        <f t="shared" si="26"/>
        <v>0</v>
      </c>
      <c r="Z47" s="24">
        <f t="shared" si="26"/>
        <v>0</v>
      </c>
      <c r="AA47" s="24">
        <f t="shared" si="5"/>
        <v>0</v>
      </c>
      <c r="AB47" s="24">
        <f t="shared" si="18"/>
        <v>0</v>
      </c>
      <c r="AC47" s="24">
        <f t="shared" si="7"/>
        <v>0</v>
      </c>
      <c r="AD47" s="27">
        <f t="shared" si="8"/>
        <v>0.75000000000000011</v>
      </c>
    </row>
    <row r="48" spans="4:30" ht="45" customHeight="1">
      <c r="D48" s="18"/>
      <c r="E48" s="19" t="s">
        <v>11</v>
      </c>
      <c r="F48" s="39" t="s">
        <v>205</v>
      </c>
      <c r="G48" s="197"/>
      <c r="H48" s="198"/>
      <c r="I48" s="88">
        <v>2</v>
      </c>
      <c r="J48" s="24">
        <v>1</v>
      </c>
      <c r="K48" s="24">
        <v>0</v>
      </c>
      <c r="L48" s="24">
        <v>0</v>
      </c>
      <c r="M48" s="24">
        <v>1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0"/>
      <c r="T48" s="21"/>
      <c r="U48" s="24">
        <f t="shared" si="23"/>
        <v>0.4</v>
      </c>
      <c r="V48" s="24">
        <f t="shared" si="24"/>
        <v>0</v>
      </c>
      <c r="W48" s="24">
        <f t="shared" si="24"/>
        <v>0</v>
      </c>
      <c r="X48" s="24">
        <f t="shared" si="25"/>
        <v>0.1</v>
      </c>
      <c r="Y48" s="24">
        <f t="shared" si="26"/>
        <v>0</v>
      </c>
      <c r="Z48" s="24">
        <f t="shared" si="26"/>
        <v>0</v>
      </c>
      <c r="AA48" s="24">
        <f t="shared" si="5"/>
        <v>0</v>
      </c>
      <c r="AB48" s="24">
        <f t="shared" si="18"/>
        <v>0</v>
      </c>
      <c r="AC48" s="24">
        <f t="shared" si="7"/>
        <v>0</v>
      </c>
      <c r="AD48" s="27">
        <f t="shared" si="8"/>
        <v>0.5</v>
      </c>
    </row>
    <row r="49" spans="4:30" ht="59.25" customHeight="1">
      <c r="D49" s="18"/>
      <c r="E49" s="19" t="s">
        <v>27</v>
      </c>
      <c r="F49" s="39" t="s">
        <v>310</v>
      </c>
      <c r="G49" s="197"/>
      <c r="H49" s="198"/>
      <c r="I49" s="88">
        <v>2</v>
      </c>
      <c r="J49" s="24">
        <v>1</v>
      </c>
      <c r="K49" s="24">
        <v>0</v>
      </c>
      <c r="L49" s="24">
        <v>0</v>
      </c>
      <c r="M49" s="24">
        <v>1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0"/>
      <c r="T49" s="21"/>
      <c r="U49" s="24">
        <f t="shared" si="23"/>
        <v>0.4</v>
      </c>
      <c r="V49" s="24">
        <f t="shared" si="24"/>
        <v>0</v>
      </c>
      <c r="W49" s="24">
        <f t="shared" si="24"/>
        <v>0</v>
      </c>
      <c r="X49" s="24">
        <f t="shared" si="25"/>
        <v>0.1</v>
      </c>
      <c r="Y49" s="24">
        <f t="shared" si="26"/>
        <v>0</v>
      </c>
      <c r="Z49" s="24">
        <f t="shared" si="26"/>
        <v>0</v>
      </c>
      <c r="AA49" s="24">
        <f t="shared" si="5"/>
        <v>0</v>
      </c>
      <c r="AB49" s="24">
        <f t="shared" si="18"/>
        <v>0</v>
      </c>
      <c r="AC49" s="24">
        <f t="shared" si="7"/>
        <v>0</v>
      </c>
      <c r="AD49" s="27">
        <f t="shared" si="8"/>
        <v>0.5</v>
      </c>
    </row>
    <row r="50" spans="4:30" ht="60.75" customHeight="1">
      <c r="D50" s="18"/>
      <c r="E50" s="19" t="s">
        <v>31</v>
      </c>
      <c r="F50" s="39" t="s">
        <v>36</v>
      </c>
      <c r="G50" s="197"/>
      <c r="H50" s="198"/>
      <c r="I50" s="88">
        <v>2</v>
      </c>
      <c r="J50" s="24">
        <v>1</v>
      </c>
      <c r="K50" s="24">
        <v>0</v>
      </c>
      <c r="L50" s="24">
        <v>0</v>
      </c>
      <c r="M50" s="24">
        <v>1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0"/>
      <c r="T50" s="21"/>
      <c r="U50" s="24">
        <f t="shared" si="23"/>
        <v>0.4</v>
      </c>
      <c r="V50" s="24">
        <f t="shared" si="24"/>
        <v>0</v>
      </c>
      <c r="W50" s="24">
        <f t="shared" si="24"/>
        <v>0</v>
      </c>
      <c r="X50" s="24">
        <f t="shared" si="25"/>
        <v>0.1</v>
      </c>
      <c r="Y50" s="24">
        <f t="shared" si="26"/>
        <v>0</v>
      </c>
      <c r="Z50" s="24">
        <f t="shared" si="26"/>
        <v>0</v>
      </c>
      <c r="AA50" s="24">
        <f t="shared" si="5"/>
        <v>0</v>
      </c>
      <c r="AB50" s="24">
        <f t="shared" si="18"/>
        <v>0</v>
      </c>
      <c r="AC50" s="24">
        <f t="shared" si="7"/>
        <v>0</v>
      </c>
      <c r="AD50" s="27">
        <f t="shared" si="8"/>
        <v>0.5</v>
      </c>
    </row>
    <row r="51" spans="4:30" ht="61.5" customHeight="1">
      <c r="D51" s="18"/>
      <c r="E51" s="19" t="s">
        <v>43</v>
      </c>
      <c r="F51" s="39" t="s">
        <v>37</v>
      </c>
      <c r="G51" s="197"/>
      <c r="H51" s="198"/>
      <c r="I51" s="88">
        <v>2</v>
      </c>
      <c r="J51" s="24">
        <v>1</v>
      </c>
      <c r="K51" s="24">
        <v>0</v>
      </c>
      <c r="L51" s="24">
        <v>0</v>
      </c>
      <c r="M51" s="24">
        <v>1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0"/>
      <c r="T51" s="21"/>
      <c r="U51" s="24">
        <f t="shared" si="23"/>
        <v>0.4</v>
      </c>
      <c r="V51" s="24">
        <f t="shared" si="24"/>
        <v>0</v>
      </c>
      <c r="W51" s="24">
        <f t="shared" si="24"/>
        <v>0</v>
      </c>
      <c r="X51" s="24">
        <f t="shared" si="25"/>
        <v>0.1</v>
      </c>
      <c r="Y51" s="24">
        <f t="shared" si="26"/>
        <v>0</v>
      </c>
      <c r="Z51" s="24">
        <f t="shared" si="26"/>
        <v>0</v>
      </c>
      <c r="AA51" s="24">
        <f t="shared" si="5"/>
        <v>0</v>
      </c>
      <c r="AB51" s="24">
        <f t="shared" si="18"/>
        <v>0</v>
      </c>
      <c r="AC51" s="24">
        <f t="shared" si="7"/>
        <v>0</v>
      </c>
      <c r="AD51" s="27">
        <f t="shared" si="8"/>
        <v>0.5</v>
      </c>
    </row>
    <row r="52" spans="4:30" ht="61.5" customHeight="1">
      <c r="D52" s="18"/>
      <c r="E52" s="19" t="s">
        <v>42</v>
      </c>
      <c r="F52" s="39" t="s">
        <v>199</v>
      </c>
      <c r="G52" s="197"/>
      <c r="H52" s="198"/>
      <c r="I52" s="88">
        <v>2</v>
      </c>
      <c r="J52" s="24">
        <v>1</v>
      </c>
      <c r="K52" s="24">
        <v>0</v>
      </c>
      <c r="L52" s="24">
        <v>0</v>
      </c>
      <c r="M52" s="24">
        <v>1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0"/>
      <c r="T52" s="21"/>
      <c r="U52" s="24">
        <f t="shared" si="23"/>
        <v>0.4</v>
      </c>
      <c r="V52" s="24">
        <f t="shared" si="24"/>
        <v>0</v>
      </c>
      <c r="W52" s="24">
        <f t="shared" si="24"/>
        <v>0</v>
      </c>
      <c r="X52" s="24">
        <f t="shared" si="25"/>
        <v>0.1</v>
      </c>
      <c r="Y52" s="24">
        <f t="shared" si="26"/>
        <v>0</v>
      </c>
      <c r="Z52" s="24">
        <f t="shared" si="26"/>
        <v>0</v>
      </c>
      <c r="AA52" s="24">
        <f t="shared" si="5"/>
        <v>0</v>
      </c>
      <c r="AB52" s="24">
        <f t="shared" si="18"/>
        <v>0</v>
      </c>
      <c r="AC52" s="24">
        <f t="shared" si="7"/>
        <v>0</v>
      </c>
      <c r="AD52" s="27">
        <f t="shared" si="8"/>
        <v>0.5</v>
      </c>
    </row>
    <row r="53" spans="4:30" ht="45" customHeight="1">
      <c r="D53" s="18"/>
      <c r="E53" s="19" t="s">
        <v>44</v>
      </c>
      <c r="F53" s="39" t="s">
        <v>38</v>
      </c>
      <c r="G53" s="197"/>
      <c r="H53" s="198"/>
      <c r="I53" s="88">
        <v>2</v>
      </c>
      <c r="J53" s="24">
        <v>1</v>
      </c>
      <c r="K53" s="24">
        <v>0</v>
      </c>
      <c r="L53" s="24">
        <v>0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0"/>
      <c r="T53" s="21"/>
      <c r="U53" s="24">
        <f t="shared" si="23"/>
        <v>0.4</v>
      </c>
      <c r="V53" s="24">
        <f t="shared" si="24"/>
        <v>0</v>
      </c>
      <c r="W53" s="24">
        <f t="shared" si="24"/>
        <v>0</v>
      </c>
      <c r="X53" s="24">
        <f t="shared" si="25"/>
        <v>0.1</v>
      </c>
      <c r="Y53" s="24">
        <f t="shared" si="26"/>
        <v>0</v>
      </c>
      <c r="Z53" s="24">
        <f t="shared" si="26"/>
        <v>0</v>
      </c>
      <c r="AA53" s="24">
        <f t="shared" si="5"/>
        <v>0</v>
      </c>
      <c r="AB53" s="24">
        <f t="shared" si="18"/>
        <v>0</v>
      </c>
      <c r="AC53" s="24">
        <f t="shared" si="7"/>
        <v>0</v>
      </c>
      <c r="AD53" s="27">
        <f t="shared" si="8"/>
        <v>0.5</v>
      </c>
    </row>
    <row r="54" spans="4:30" ht="60" customHeight="1">
      <c r="D54" s="18"/>
      <c r="E54" s="19"/>
      <c r="F54" s="39" t="s">
        <v>39</v>
      </c>
      <c r="G54" s="197"/>
      <c r="H54" s="198"/>
      <c r="I54" s="94"/>
      <c r="J54" s="24"/>
      <c r="K54" s="24"/>
      <c r="L54" s="24"/>
      <c r="M54" s="24"/>
      <c r="N54" s="24"/>
      <c r="O54" s="24"/>
      <c r="P54" s="20"/>
      <c r="Q54" s="20"/>
      <c r="R54" s="20"/>
      <c r="S54" s="20"/>
      <c r="T54" s="21"/>
      <c r="U54" s="20"/>
      <c r="V54" s="20"/>
      <c r="W54" s="20"/>
      <c r="X54" s="20"/>
      <c r="Y54" s="20"/>
      <c r="Z54" s="20"/>
      <c r="AA54" s="24"/>
      <c r="AB54" s="24"/>
      <c r="AC54" s="24"/>
      <c r="AD54" s="130"/>
    </row>
    <row r="55" spans="4:30" ht="81.75" customHeight="1">
      <c r="D55" s="18"/>
      <c r="E55" s="19" t="s">
        <v>45</v>
      </c>
      <c r="F55" s="39" t="s">
        <v>200</v>
      </c>
      <c r="G55" s="197"/>
      <c r="H55" s="198"/>
      <c r="I55" s="95">
        <v>2</v>
      </c>
      <c r="J55" s="24">
        <v>1</v>
      </c>
      <c r="K55" s="24">
        <v>0</v>
      </c>
      <c r="L55" s="24">
        <v>0</v>
      </c>
      <c r="M55" s="24">
        <v>1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0"/>
      <c r="T55" s="21"/>
      <c r="U55" s="24">
        <f t="shared" ref="U55:U62" si="27">$I55*J55*$U$8</f>
        <v>0.4</v>
      </c>
      <c r="V55" s="24">
        <f t="shared" si="24"/>
        <v>0</v>
      </c>
      <c r="W55" s="24">
        <f t="shared" si="24"/>
        <v>0</v>
      </c>
      <c r="X55" s="24">
        <f t="shared" si="25"/>
        <v>0.1</v>
      </c>
      <c r="Y55" s="24">
        <f t="shared" si="26"/>
        <v>0</v>
      </c>
      <c r="Z55" s="24">
        <f t="shared" si="26"/>
        <v>0</v>
      </c>
      <c r="AA55" s="24">
        <f t="shared" si="5"/>
        <v>0</v>
      </c>
      <c r="AB55" s="24">
        <f t="shared" si="18"/>
        <v>0</v>
      </c>
      <c r="AC55" s="24">
        <f t="shared" si="7"/>
        <v>0</v>
      </c>
      <c r="AD55" s="27">
        <f t="shared" si="8"/>
        <v>0.5</v>
      </c>
    </row>
    <row r="56" spans="4:30" ht="75" customHeight="1">
      <c r="D56" s="18"/>
      <c r="E56" s="19" t="s">
        <v>40</v>
      </c>
      <c r="F56" s="39" t="s">
        <v>311</v>
      </c>
      <c r="G56" s="197"/>
      <c r="H56" s="198"/>
      <c r="I56" s="95">
        <v>2</v>
      </c>
      <c r="J56" s="24">
        <v>1</v>
      </c>
      <c r="K56" s="24">
        <v>0</v>
      </c>
      <c r="L56" s="24">
        <v>0</v>
      </c>
      <c r="M56" s="24">
        <v>1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0"/>
      <c r="T56" s="21"/>
      <c r="U56" s="24">
        <f t="shared" si="27"/>
        <v>0.4</v>
      </c>
      <c r="V56" s="24">
        <f t="shared" si="24"/>
        <v>0</v>
      </c>
      <c r="W56" s="24">
        <f t="shared" si="24"/>
        <v>0</v>
      </c>
      <c r="X56" s="24">
        <f t="shared" si="25"/>
        <v>0.1</v>
      </c>
      <c r="Y56" s="24">
        <f t="shared" si="26"/>
        <v>0</v>
      </c>
      <c r="Z56" s="24">
        <f t="shared" si="26"/>
        <v>0</v>
      </c>
      <c r="AA56" s="24">
        <f t="shared" si="5"/>
        <v>0</v>
      </c>
      <c r="AB56" s="24">
        <f t="shared" si="18"/>
        <v>0</v>
      </c>
      <c r="AC56" s="24">
        <f t="shared" si="7"/>
        <v>0</v>
      </c>
      <c r="AD56" s="27">
        <f t="shared" si="8"/>
        <v>0.5</v>
      </c>
    </row>
    <row r="57" spans="4:30" ht="43.5" customHeight="1">
      <c r="D57" s="18"/>
      <c r="E57" s="19" t="s">
        <v>46</v>
      </c>
      <c r="F57" s="39" t="s">
        <v>233</v>
      </c>
      <c r="G57" s="197"/>
      <c r="H57" s="198"/>
      <c r="I57" s="95">
        <v>2</v>
      </c>
      <c r="J57" s="24">
        <v>1</v>
      </c>
      <c r="K57" s="24">
        <v>0</v>
      </c>
      <c r="L57" s="24">
        <v>0</v>
      </c>
      <c r="M57" s="24">
        <v>1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0"/>
      <c r="T57" s="21"/>
      <c r="U57" s="24">
        <f t="shared" si="27"/>
        <v>0.4</v>
      </c>
      <c r="V57" s="24">
        <f t="shared" si="24"/>
        <v>0</v>
      </c>
      <c r="W57" s="24">
        <f t="shared" si="24"/>
        <v>0</v>
      </c>
      <c r="X57" s="24">
        <f t="shared" si="25"/>
        <v>0.1</v>
      </c>
      <c r="Y57" s="24">
        <f t="shared" si="26"/>
        <v>0</v>
      </c>
      <c r="Z57" s="24">
        <f t="shared" si="26"/>
        <v>0</v>
      </c>
      <c r="AA57" s="24">
        <f t="shared" si="5"/>
        <v>0</v>
      </c>
      <c r="AB57" s="24">
        <f t="shared" si="18"/>
        <v>0</v>
      </c>
      <c r="AC57" s="24">
        <f t="shared" si="7"/>
        <v>0</v>
      </c>
      <c r="AD57" s="27">
        <f t="shared" si="8"/>
        <v>0.5</v>
      </c>
    </row>
    <row r="58" spans="4:30" ht="114" customHeight="1">
      <c r="D58" s="18"/>
      <c r="E58" s="19" t="s">
        <v>15</v>
      </c>
      <c r="F58" s="40" t="s">
        <v>253</v>
      </c>
      <c r="G58" s="197"/>
      <c r="H58" s="198"/>
      <c r="I58" s="95">
        <v>2</v>
      </c>
      <c r="J58" s="24">
        <v>1</v>
      </c>
      <c r="K58" s="24">
        <v>0</v>
      </c>
      <c r="L58" s="24">
        <v>0</v>
      </c>
      <c r="M58" s="24">
        <v>1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0"/>
      <c r="T58" s="21"/>
      <c r="U58" s="24">
        <f t="shared" si="27"/>
        <v>0.4</v>
      </c>
      <c r="V58" s="24">
        <f t="shared" si="24"/>
        <v>0</v>
      </c>
      <c r="W58" s="24">
        <f t="shared" si="24"/>
        <v>0</v>
      </c>
      <c r="X58" s="24">
        <f t="shared" si="25"/>
        <v>0.1</v>
      </c>
      <c r="Y58" s="24">
        <f t="shared" si="26"/>
        <v>0</v>
      </c>
      <c r="Z58" s="24">
        <f t="shared" si="26"/>
        <v>0</v>
      </c>
      <c r="AA58" s="24">
        <f t="shared" si="5"/>
        <v>0</v>
      </c>
      <c r="AB58" s="24">
        <f t="shared" si="18"/>
        <v>0</v>
      </c>
      <c r="AC58" s="24">
        <f t="shared" si="7"/>
        <v>0</v>
      </c>
      <c r="AD58" s="27">
        <f t="shared" si="8"/>
        <v>0.5</v>
      </c>
    </row>
    <row r="59" spans="4:30" ht="74.25" customHeight="1">
      <c r="D59" s="18"/>
      <c r="E59" s="19" t="s">
        <v>99</v>
      </c>
      <c r="F59" s="40" t="s">
        <v>254</v>
      </c>
      <c r="G59" s="197"/>
      <c r="H59" s="198"/>
      <c r="I59" s="95">
        <v>2</v>
      </c>
      <c r="J59" s="24">
        <v>1</v>
      </c>
      <c r="K59" s="24">
        <v>0</v>
      </c>
      <c r="L59" s="24">
        <v>0</v>
      </c>
      <c r="M59" s="24">
        <v>1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0"/>
      <c r="T59" s="21"/>
      <c r="U59" s="24">
        <f t="shared" si="27"/>
        <v>0.4</v>
      </c>
      <c r="V59" s="24">
        <f t="shared" si="24"/>
        <v>0</v>
      </c>
      <c r="W59" s="24">
        <f t="shared" si="24"/>
        <v>0</v>
      </c>
      <c r="X59" s="24">
        <f t="shared" si="25"/>
        <v>0.1</v>
      </c>
      <c r="Y59" s="24">
        <f t="shared" si="26"/>
        <v>0</v>
      </c>
      <c r="Z59" s="24">
        <f t="shared" si="26"/>
        <v>0</v>
      </c>
      <c r="AA59" s="24">
        <f t="shared" si="5"/>
        <v>0</v>
      </c>
      <c r="AB59" s="24">
        <f t="shared" si="18"/>
        <v>0</v>
      </c>
      <c r="AC59" s="24">
        <f t="shared" si="7"/>
        <v>0</v>
      </c>
      <c r="AD59" s="27">
        <f t="shared" si="8"/>
        <v>0.5</v>
      </c>
    </row>
    <row r="60" spans="4:30" ht="66.75" customHeight="1">
      <c r="D60" s="18"/>
      <c r="E60" s="19" t="s">
        <v>41</v>
      </c>
      <c r="F60" s="40" t="s">
        <v>255</v>
      </c>
      <c r="G60" s="197"/>
      <c r="H60" s="198"/>
      <c r="I60" s="95">
        <v>2</v>
      </c>
      <c r="J60" s="24">
        <v>1</v>
      </c>
      <c r="K60" s="24">
        <v>0</v>
      </c>
      <c r="L60" s="24">
        <v>0</v>
      </c>
      <c r="M60" s="24">
        <v>1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0"/>
      <c r="T60" s="21"/>
      <c r="U60" s="24">
        <f t="shared" si="27"/>
        <v>0.4</v>
      </c>
      <c r="V60" s="24">
        <f t="shared" si="24"/>
        <v>0</v>
      </c>
      <c r="W60" s="24">
        <f t="shared" si="24"/>
        <v>0</v>
      </c>
      <c r="X60" s="24">
        <f t="shared" si="25"/>
        <v>0.1</v>
      </c>
      <c r="Y60" s="24">
        <f t="shared" si="26"/>
        <v>0</v>
      </c>
      <c r="Z60" s="24">
        <f t="shared" si="26"/>
        <v>0</v>
      </c>
      <c r="AA60" s="24">
        <f t="shared" si="5"/>
        <v>0</v>
      </c>
      <c r="AB60" s="24">
        <f t="shared" si="18"/>
        <v>0</v>
      </c>
      <c r="AC60" s="24">
        <f t="shared" si="7"/>
        <v>0</v>
      </c>
      <c r="AD60" s="27">
        <f t="shared" si="8"/>
        <v>0.5</v>
      </c>
    </row>
    <row r="61" spans="4:30" ht="69.75" customHeight="1">
      <c r="D61" s="18"/>
      <c r="E61" s="19" t="s">
        <v>100</v>
      </c>
      <c r="F61" s="40" t="s">
        <v>256</v>
      </c>
      <c r="G61" s="197"/>
      <c r="H61" s="198"/>
      <c r="I61" s="95">
        <v>2</v>
      </c>
      <c r="J61" s="24">
        <v>1</v>
      </c>
      <c r="K61" s="24">
        <v>0</v>
      </c>
      <c r="L61" s="24">
        <v>0</v>
      </c>
      <c r="M61" s="24">
        <v>1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0"/>
      <c r="T61" s="21"/>
      <c r="U61" s="24">
        <f t="shared" si="27"/>
        <v>0.4</v>
      </c>
      <c r="V61" s="24">
        <f t="shared" si="24"/>
        <v>0</v>
      </c>
      <c r="W61" s="24">
        <f t="shared" si="24"/>
        <v>0</v>
      </c>
      <c r="X61" s="24">
        <f t="shared" si="25"/>
        <v>0.1</v>
      </c>
      <c r="Y61" s="24">
        <f t="shared" si="26"/>
        <v>0</v>
      </c>
      <c r="Z61" s="24">
        <f t="shared" si="26"/>
        <v>0</v>
      </c>
      <c r="AA61" s="24">
        <f t="shared" si="5"/>
        <v>0</v>
      </c>
      <c r="AB61" s="24">
        <f t="shared" si="18"/>
        <v>0</v>
      </c>
      <c r="AC61" s="24">
        <f t="shared" si="7"/>
        <v>0</v>
      </c>
      <c r="AD61" s="27">
        <f t="shared" si="8"/>
        <v>0.5</v>
      </c>
    </row>
    <row r="62" spans="4:30" ht="60">
      <c r="D62" s="18"/>
      <c r="E62" s="19" t="s">
        <v>30</v>
      </c>
      <c r="F62" s="40" t="s">
        <v>257</v>
      </c>
      <c r="G62" s="199"/>
      <c r="H62" s="200"/>
      <c r="I62" s="95">
        <v>2</v>
      </c>
      <c r="J62" s="24">
        <v>1</v>
      </c>
      <c r="K62" s="24">
        <v>0</v>
      </c>
      <c r="L62" s="24">
        <v>0</v>
      </c>
      <c r="M62" s="24">
        <v>1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0"/>
      <c r="T62" s="21"/>
      <c r="U62" s="24">
        <f t="shared" si="27"/>
        <v>0.4</v>
      </c>
      <c r="V62" s="24">
        <f t="shared" si="24"/>
        <v>0</v>
      </c>
      <c r="W62" s="24">
        <f t="shared" si="24"/>
        <v>0</v>
      </c>
      <c r="X62" s="24">
        <f t="shared" si="25"/>
        <v>0.1</v>
      </c>
      <c r="Y62" s="24">
        <f t="shared" si="26"/>
        <v>0</v>
      </c>
      <c r="Z62" s="24">
        <f t="shared" si="26"/>
        <v>0</v>
      </c>
      <c r="AA62" s="24">
        <f t="shared" si="5"/>
        <v>0</v>
      </c>
      <c r="AB62" s="24">
        <f t="shared" si="18"/>
        <v>0</v>
      </c>
      <c r="AC62" s="24">
        <f t="shared" si="7"/>
        <v>0</v>
      </c>
      <c r="AD62" s="27">
        <f t="shared" si="8"/>
        <v>0.5</v>
      </c>
    </row>
    <row r="63" spans="4:30" ht="17.25" customHeight="1">
      <c r="D63" s="18"/>
      <c r="E63" s="19" t="s">
        <v>209</v>
      </c>
      <c r="G63" s="90"/>
      <c r="H63" s="91"/>
      <c r="I63" s="93"/>
      <c r="J63" s="24"/>
      <c r="K63" s="24"/>
      <c r="L63" s="24"/>
      <c r="M63" s="24"/>
      <c r="N63" s="24"/>
      <c r="O63" s="24"/>
      <c r="P63" s="20"/>
      <c r="Q63" s="20"/>
      <c r="R63" s="20"/>
      <c r="S63" s="20"/>
      <c r="T63" s="21"/>
      <c r="U63" s="20"/>
      <c r="V63" s="20"/>
      <c r="W63" s="20"/>
      <c r="X63" s="20"/>
      <c r="Y63" s="20"/>
      <c r="Z63" s="20"/>
      <c r="AA63" s="24"/>
      <c r="AB63" s="24"/>
      <c r="AC63" s="24"/>
      <c r="AD63" s="130"/>
    </row>
    <row r="64" spans="4:30" ht="39.75" customHeight="1">
      <c r="D64" s="22">
        <v>1</v>
      </c>
      <c r="E64" s="22">
        <v>5</v>
      </c>
      <c r="F64" s="33" t="s">
        <v>210</v>
      </c>
      <c r="G64" s="195">
        <v>40</v>
      </c>
      <c r="H64" s="196"/>
      <c r="J64" s="24"/>
      <c r="K64" s="24"/>
      <c r="L64" s="24"/>
      <c r="M64" s="24"/>
      <c r="N64" s="24"/>
      <c r="O64" s="24"/>
      <c r="P64" s="20"/>
      <c r="Q64" s="20"/>
      <c r="R64" s="20"/>
      <c r="S64" s="20"/>
      <c r="T64" s="21"/>
      <c r="U64" s="20"/>
      <c r="V64" s="20"/>
      <c r="W64" s="20"/>
      <c r="X64" s="20"/>
      <c r="Y64" s="20"/>
      <c r="Z64" s="20"/>
      <c r="AA64" s="24"/>
      <c r="AB64" s="24"/>
      <c r="AC64" s="24"/>
      <c r="AD64" s="130"/>
    </row>
    <row r="65" spans="4:30" ht="99" customHeight="1">
      <c r="D65" s="18"/>
      <c r="E65" s="19" t="s">
        <v>9</v>
      </c>
      <c r="F65" s="34" t="s">
        <v>258</v>
      </c>
      <c r="G65" s="197"/>
      <c r="H65" s="198"/>
      <c r="I65" s="89">
        <v>4</v>
      </c>
      <c r="J65" s="24">
        <v>1</v>
      </c>
      <c r="K65" s="24">
        <v>0</v>
      </c>
      <c r="L65" s="24">
        <v>0</v>
      </c>
      <c r="M65" s="24">
        <v>1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0"/>
      <c r="T65" s="21"/>
      <c r="U65" s="24">
        <f t="shared" ref="U65:U76" si="28">$I65*J65*$U$8</f>
        <v>0.8</v>
      </c>
      <c r="V65" s="24">
        <f t="shared" ref="V65:W76" si="29">$I65*K65*$W$8</f>
        <v>0</v>
      </c>
      <c r="W65" s="24">
        <f t="shared" si="29"/>
        <v>0</v>
      </c>
      <c r="X65" s="24">
        <f t="shared" ref="X65:X76" si="30">$I65*M65*$X$8</f>
        <v>0.2</v>
      </c>
      <c r="Y65" s="24">
        <f t="shared" ref="Y65:Z76" si="31">$I65*N65*$Z$8</f>
        <v>0</v>
      </c>
      <c r="Z65" s="24">
        <f t="shared" si="31"/>
        <v>0</v>
      </c>
      <c r="AA65" s="24">
        <f t="shared" si="5"/>
        <v>0</v>
      </c>
      <c r="AB65" s="24">
        <f t="shared" si="18"/>
        <v>0</v>
      </c>
      <c r="AC65" s="24">
        <f t="shared" si="7"/>
        <v>0</v>
      </c>
      <c r="AD65" s="27">
        <f t="shared" si="8"/>
        <v>1</v>
      </c>
    </row>
    <row r="66" spans="4:30" ht="85.5" customHeight="1">
      <c r="D66" s="18"/>
      <c r="E66" s="19" t="s">
        <v>10</v>
      </c>
      <c r="F66" s="34" t="s">
        <v>259</v>
      </c>
      <c r="G66" s="197"/>
      <c r="H66" s="198"/>
      <c r="I66" s="89">
        <v>4</v>
      </c>
      <c r="J66" s="24">
        <v>1</v>
      </c>
      <c r="K66" s="24">
        <v>0</v>
      </c>
      <c r="L66" s="24">
        <v>0</v>
      </c>
      <c r="M66" s="24">
        <v>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0"/>
      <c r="T66" s="21"/>
      <c r="U66" s="24">
        <f t="shared" si="28"/>
        <v>0.8</v>
      </c>
      <c r="V66" s="24">
        <f t="shared" si="29"/>
        <v>0</v>
      </c>
      <c r="W66" s="24">
        <f t="shared" si="29"/>
        <v>0</v>
      </c>
      <c r="X66" s="24">
        <f t="shared" si="30"/>
        <v>0.2</v>
      </c>
      <c r="Y66" s="24">
        <f t="shared" si="31"/>
        <v>0</v>
      </c>
      <c r="Z66" s="24">
        <f t="shared" si="31"/>
        <v>0</v>
      </c>
      <c r="AA66" s="24">
        <f t="shared" si="5"/>
        <v>0</v>
      </c>
      <c r="AB66" s="24">
        <f t="shared" si="18"/>
        <v>0</v>
      </c>
      <c r="AC66" s="24">
        <f t="shared" si="7"/>
        <v>0</v>
      </c>
      <c r="AD66" s="27">
        <f t="shared" si="8"/>
        <v>1</v>
      </c>
    </row>
    <row r="67" spans="4:30" ht="60">
      <c r="D67" s="18"/>
      <c r="E67" s="19" t="s">
        <v>12</v>
      </c>
      <c r="F67" s="34" t="s">
        <v>260</v>
      </c>
      <c r="G67" s="197"/>
      <c r="H67" s="198"/>
      <c r="I67" s="89">
        <v>4</v>
      </c>
      <c r="J67" s="24">
        <v>1</v>
      </c>
      <c r="K67" s="24">
        <v>0</v>
      </c>
      <c r="L67" s="24">
        <v>0</v>
      </c>
      <c r="M67" s="24">
        <v>1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0"/>
      <c r="T67" s="21"/>
      <c r="U67" s="24">
        <f t="shared" si="28"/>
        <v>0.8</v>
      </c>
      <c r="V67" s="24">
        <f t="shared" si="29"/>
        <v>0</v>
      </c>
      <c r="W67" s="24">
        <f t="shared" si="29"/>
        <v>0</v>
      </c>
      <c r="X67" s="24">
        <f t="shared" si="30"/>
        <v>0.2</v>
      </c>
      <c r="Y67" s="24">
        <f t="shared" si="31"/>
        <v>0</v>
      </c>
      <c r="Z67" s="24">
        <f t="shared" si="31"/>
        <v>0</v>
      </c>
      <c r="AA67" s="24">
        <f t="shared" si="5"/>
        <v>0</v>
      </c>
      <c r="AB67" s="24">
        <f t="shared" si="18"/>
        <v>0</v>
      </c>
      <c r="AC67" s="24">
        <f t="shared" si="7"/>
        <v>0</v>
      </c>
      <c r="AD67" s="27">
        <f t="shared" si="8"/>
        <v>1</v>
      </c>
    </row>
    <row r="68" spans="4:30" ht="134.25" customHeight="1">
      <c r="D68" s="18"/>
      <c r="E68" s="19" t="s">
        <v>13</v>
      </c>
      <c r="F68" s="34" t="s">
        <v>261</v>
      </c>
      <c r="G68" s="197"/>
      <c r="H68" s="198"/>
      <c r="I68" s="89">
        <v>4</v>
      </c>
      <c r="J68" s="24">
        <v>1</v>
      </c>
      <c r="K68" s="24">
        <v>0</v>
      </c>
      <c r="L68" s="24">
        <v>0</v>
      </c>
      <c r="M68" s="24">
        <v>1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0"/>
      <c r="T68" s="21"/>
      <c r="U68" s="24">
        <f t="shared" si="28"/>
        <v>0.8</v>
      </c>
      <c r="V68" s="24">
        <f t="shared" si="29"/>
        <v>0</v>
      </c>
      <c r="W68" s="24">
        <f t="shared" si="29"/>
        <v>0</v>
      </c>
      <c r="X68" s="24">
        <f t="shared" si="30"/>
        <v>0.2</v>
      </c>
      <c r="Y68" s="24">
        <f t="shared" si="31"/>
        <v>0</v>
      </c>
      <c r="Z68" s="24">
        <f t="shared" si="31"/>
        <v>0</v>
      </c>
      <c r="AA68" s="24">
        <f t="shared" si="5"/>
        <v>0</v>
      </c>
      <c r="AB68" s="24">
        <f t="shared" si="18"/>
        <v>0</v>
      </c>
      <c r="AC68" s="24">
        <f t="shared" si="7"/>
        <v>0</v>
      </c>
      <c r="AD68" s="27">
        <f t="shared" si="8"/>
        <v>1</v>
      </c>
    </row>
    <row r="69" spans="4:30" ht="70.5" customHeight="1">
      <c r="D69" s="18"/>
      <c r="E69" s="19" t="s">
        <v>11</v>
      </c>
      <c r="F69" s="34" t="s">
        <v>262</v>
      </c>
      <c r="G69" s="197"/>
      <c r="H69" s="198"/>
      <c r="I69" s="89">
        <v>3</v>
      </c>
      <c r="J69" s="24">
        <v>1</v>
      </c>
      <c r="K69" s="24">
        <v>0</v>
      </c>
      <c r="L69" s="24">
        <v>0</v>
      </c>
      <c r="M69" s="24">
        <v>1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0"/>
      <c r="T69" s="21"/>
      <c r="U69" s="24">
        <f t="shared" si="28"/>
        <v>0.60000000000000009</v>
      </c>
      <c r="V69" s="24">
        <f t="shared" si="29"/>
        <v>0</v>
      </c>
      <c r="W69" s="24">
        <f t="shared" si="29"/>
        <v>0</v>
      </c>
      <c r="X69" s="24">
        <f t="shared" si="30"/>
        <v>0.15000000000000002</v>
      </c>
      <c r="Y69" s="24">
        <f t="shared" si="31"/>
        <v>0</v>
      </c>
      <c r="Z69" s="24">
        <f t="shared" si="31"/>
        <v>0</v>
      </c>
      <c r="AA69" s="24">
        <f t="shared" si="5"/>
        <v>0</v>
      </c>
      <c r="AB69" s="24">
        <f t="shared" si="18"/>
        <v>0</v>
      </c>
      <c r="AC69" s="24">
        <f t="shared" si="7"/>
        <v>0</v>
      </c>
      <c r="AD69" s="27">
        <f t="shared" si="8"/>
        <v>0.75000000000000011</v>
      </c>
    </row>
    <row r="70" spans="4:30" ht="165.75" customHeight="1">
      <c r="D70" s="18"/>
      <c r="E70" s="19" t="s">
        <v>27</v>
      </c>
      <c r="F70" s="34" t="s">
        <v>263</v>
      </c>
      <c r="G70" s="197"/>
      <c r="H70" s="198"/>
      <c r="I70" s="89">
        <v>3</v>
      </c>
      <c r="J70" s="24">
        <v>1</v>
      </c>
      <c r="K70" s="24">
        <v>0</v>
      </c>
      <c r="L70" s="24">
        <v>0</v>
      </c>
      <c r="M70" s="24">
        <v>1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0"/>
      <c r="T70" s="21"/>
      <c r="U70" s="24">
        <f t="shared" si="28"/>
        <v>0.60000000000000009</v>
      </c>
      <c r="V70" s="24">
        <f t="shared" si="29"/>
        <v>0</v>
      </c>
      <c r="W70" s="24">
        <f t="shared" si="29"/>
        <v>0</v>
      </c>
      <c r="X70" s="24">
        <f t="shared" si="30"/>
        <v>0.15000000000000002</v>
      </c>
      <c r="Y70" s="24">
        <f t="shared" si="31"/>
        <v>0</v>
      </c>
      <c r="Z70" s="24">
        <f t="shared" si="31"/>
        <v>0</v>
      </c>
      <c r="AA70" s="24">
        <f t="shared" si="5"/>
        <v>0</v>
      </c>
      <c r="AB70" s="24">
        <f t="shared" si="18"/>
        <v>0</v>
      </c>
      <c r="AC70" s="24">
        <f t="shared" si="7"/>
        <v>0</v>
      </c>
      <c r="AD70" s="27">
        <f t="shared" si="8"/>
        <v>0.75000000000000011</v>
      </c>
    </row>
    <row r="71" spans="4:30" ht="45">
      <c r="D71" s="18"/>
      <c r="E71" s="19" t="s">
        <v>31</v>
      </c>
      <c r="F71" s="34" t="s">
        <v>264</v>
      </c>
      <c r="G71" s="197"/>
      <c r="H71" s="198"/>
      <c r="I71" s="89">
        <v>3</v>
      </c>
      <c r="J71" s="24">
        <v>1</v>
      </c>
      <c r="K71" s="24">
        <v>0</v>
      </c>
      <c r="L71" s="24">
        <v>0</v>
      </c>
      <c r="M71" s="24">
        <v>1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0"/>
      <c r="T71" s="21"/>
      <c r="U71" s="24">
        <f t="shared" si="28"/>
        <v>0.60000000000000009</v>
      </c>
      <c r="V71" s="24">
        <f t="shared" si="29"/>
        <v>0</v>
      </c>
      <c r="W71" s="24">
        <f t="shared" si="29"/>
        <v>0</v>
      </c>
      <c r="X71" s="24">
        <f t="shared" si="30"/>
        <v>0.15000000000000002</v>
      </c>
      <c r="Y71" s="24">
        <f t="shared" si="31"/>
        <v>0</v>
      </c>
      <c r="Z71" s="24">
        <f t="shared" si="31"/>
        <v>0</v>
      </c>
      <c r="AA71" s="24">
        <f t="shared" si="5"/>
        <v>0</v>
      </c>
      <c r="AB71" s="24">
        <f t="shared" si="18"/>
        <v>0</v>
      </c>
      <c r="AC71" s="24">
        <f t="shared" si="7"/>
        <v>0</v>
      </c>
      <c r="AD71" s="27">
        <f t="shared" si="8"/>
        <v>0.75000000000000011</v>
      </c>
    </row>
    <row r="72" spans="4:30" ht="81.75" customHeight="1">
      <c r="D72" s="18"/>
      <c r="E72" s="19" t="s">
        <v>43</v>
      </c>
      <c r="F72" s="34" t="s">
        <v>265</v>
      </c>
      <c r="G72" s="197"/>
      <c r="H72" s="198"/>
      <c r="I72" s="89">
        <v>3</v>
      </c>
      <c r="J72" s="24">
        <v>1</v>
      </c>
      <c r="K72" s="24">
        <v>0</v>
      </c>
      <c r="L72" s="24">
        <v>0</v>
      </c>
      <c r="M72" s="24">
        <v>1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0"/>
      <c r="T72" s="21"/>
      <c r="U72" s="24">
        <f t="shared" si="28"/>
        <v>0.60000000000000009</v>
      </c>
      <c r="V72" s="24">
        <f t="shared" si="29"/>
        <v>0</v>
      </c>
      <c r="W72" s="24">
        <f t="shared" si="29"/>
        <v>0</v>
      </c>
      <c r="X72" s="24">
        <f t="shared" si="30"/>
        <v>0.15000000000000002</v>
      </c>
      <c r="Y72" s="24">
        <f t="shared" si="31"/>
        <v>0</v>
      </c>
      <c r="Z72" s="24">
        <f t="shared" si="31"/>
        <v>0</v>
      </c>
      <c r="AA72" s="24">
        <f t="shared" si="5"/>
        <v>0</v>
      </c>
      <c r="AB72" s="24">
        <f t="shared" si="18"/>
        <v>0</v>
      </c>
      <c r="AC72" s="24">
        <f t="shared" si="7"/>
        <v>0</v>
      </c>
      <c r="AD72" s="27">
        <f t="shared" si="8"/>
        <v>0.75000000000000011</v>
      </c>
    </row>
    <row r="73" spans="4:30" ht="90.75" customHeight="1">
      <c r="D73" s="18"/>
      <c r="E73" s="19" t="s">
        <v>42</v>
      </c>
      <c r="F73" s="34" t="s">
        <v>266</v>
      </c>
      <c r="G73" s="197"/>
      <c r="H73" s="198"/>
      <c r="I73" s="89">
        <v>3</v>
      </c>
      <c r="J73" s="24">
        <v>1</v>
      </c>
      <c r="K73" s="24">
        <v>0</v>
      </c>
      <c r="L73" s="24">
        <v>0</v>
      </c>
      <c r="M73" s="24">
        <v>1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0"/>
      <c r="T73" s="21"/>
      <c r="U73" s="24">
        <f t="shared" si="28"/>
        <v>0.60000000000000009</v>
      </c>
      <c r="V73" s="24">
        <f t="shared" si="29"/>
        <v>0</v>
      </c>
      <c r="W73" s="24">
        <f t="shared" si="29"/>
        <v>0</v>
      </c>
      <c r="X73" s="24">
        <f t="shared" si="30"/>
        <v>0.15000000000000002</v>
      </c>
      <c r="Y73" s="24">
        <f t="shared" si="31"/>
        <v>0</v>
      </c>
      <c r="Z73" s="24">
        <f t="shared" si="31"/>
        <v>0</v>
      </c>
      <c r="AA73" s="24">
        <f t="shared" si="5"/>
        <v>0</v>
      </c>
      <c r="AB73" s="24">
        <f t="shared" si="18"/>
        <v>0</v>
      </c>
      <c r="AC73" s="24">
        <f t="shared" si="7"/>
        <v>0</v>
      </c>
      <c r="AD73" s="27">
        <f t="shared" si="8"/>
        <v>0.75000000000000011</v>
      </c>
    </row>
    <row r="74" spans="4:30" ht="142.5" customHeight="1">
      <c r="D74" s="18"/>
      <c r="E74" s="19" t="s">
        <v>44</v>
      </c>
      <c r="F74" s="34" t="s">
        <v>267</v>
      </c>
      <c r="G74" s="197"/>
      <c r="H74" s="198"/>
      <c r="I74" s="89">
        <v>3</v>
      </c>
      <c r="J74" s="24">
        <v>1</v>
      </c>
      <c r="K74" s="24">
        <v>0</v>
      </c>
      <c r="L74" s="24">
        <v>0</v>
      </c>
      <c r="M74" s="24">
        <v>1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0"/>
      <c r="T74" s="21"/>
      <c r="U74" s="24">
        <f t="shared" si="28"/>
        <v>0.60000000000000009</v>
      </c>
      <c r="V74" s="24">
        <f t="shared" si="29"/>
        <v>0</v>
      </c>
      <c r="W74" s="24">
        <f t="shared" si="29"/>
        <v>0</v>
      </c>
      <c r="X74" s="24">
        <f t="shared" si="30"/>
        <v>0.15000000000000002</v>
      </c>
      <c r="Y74" s="24">
        <f t="shared" si="31"/>
        <v>0</v>
      </c>
      <c r="Z74" s="24">
        <f t="shared" si="31"/>
        <v>0</v>
      </c>
      <c r="AA74" s="24">
        <f t="shared" si="5"/>
        <v>0</v>
      </c>
      <c r="AB74" s="24">
        <f t="shared" si="18"/>
        <v>0</v>
      </c>
      <c r="AC74" s="24">
        <f t="shared" si="7"/>
        <v>0</v>
      </c>
      <c r="AD74" s="27">
        <f t="shared" si="8"/>
        <v>0.75000000000000011</v>
      </c>
    </row>
    <row r="75" spans="4:30" ht="102" customHeight="1">
      <c r="D75" s="18"/>
      <c r="E75" s="19" t="s">
        <v>45</v>
      </c>
      <c r="F75" s="34" t="s">
        <v>268</v>
      </c>
      <c r="G75" s="197"/>
      <c r="H75" s="198"/>
      <c r="I75" s="89">
        <v>3</v>
      </c>
      <c r="J75" s="24">
        <v>1</v>
      </c>
      <c r="K75" s="24">
        <v>0</v>
      </c>
      <c r="L75" s="24">
        <v>0</v>
      </c>
      <c r="M75" s="24">
        <v>1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0"/>
      <c r="T75" s="21"/>
      <c r="U75" s="24">
        <f t="shared" si="28"/>
        <v>0.60000000000000009</v>
      </c>
      <c r="V75" s="24">
        <f t="shared" si="29"/>
        <v>0</v>
      </c>
      <c r="W75" s="24">
        <f t="shared" si="29"/>
        <v>0</v>
      </c>
      <c r="X75" s="24">
        <f t="shared" si="30"/>
        <v>0.15000000000000002</v>
      </c>
      <c r="Y75" s="24">
        <f t="shared" si="31"/>
        <v>0</v>
      </c>
      <c r="Z75" s="24">
        <f t="shared" si="31"/>
        <v>0</v>
      </c>
      <c r="AA75" s="24">
        <f t="shared" ref="AA75:AA76" si="32">$I75*P75*$AA$8</f>
        <v>0</v>
      </c>
      <c r="AB75" s="24">
        <f t="shared" si="18"/>
        <v>0</v>
      </c>
      <c r="AC75" s="24">
        <f t="shared" ref="AC75:AC76" si="33">$I75*R75*$AC$8</f>
        <v>0</v>
      </c>
      <c r="AD75" s="27">
        <f t="shared" ref="AD75:AD76" si="34">SUM(U75:AC75)</f>
        <v>0.75000000000000011</v>
      </c>
    </row>
    <row r="76" spans="4:30" ht="105" customHeight="1">
      <c r="D76" s="18"/>
      <c r="E76" s="19" t="s">
        <v>40</v>
      </c>
      <c r="F76" s="34" t="s">
        <v>269</v>
      </c>
      <c r="G76" s="199"/>
      <c r="H76" s="200"/>
      <c r="I76" s="89">
        <v>3</v>
      </c>
      <c r="J76" s="24">
        <v>1</v>
      </c>
      <c r="K76" s="24">
        <v>0</v>
      </c>
      <c r="L76" s="24">
        <v>0</v>
      </c>
      <c r="M76" s="24">
        <v>1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0"/>
      <c r="T76" s="21"/>
      <c r="U76" s="24">
        <f t="shared" si="28"/>
        <v>0.60000000000000009</v>
      </c>
      <c r="V76" s="24">
        <f t="shared" si="29"/>
        <v>0</v>
      </c>
      <c r="W76" s="24">
        <f t="shared" si="29"/>
        <v>0</v>
      </c>
      <c r="X76" s="24">
        <f t="shared" si="30"/>
        <v>0.15000000000000002</v>
      </c>
      <c r="Y76" s="24">
        <f t="shared" si="31"/>
        <v>0</v>
      </c>
      <c r="Z76" s="24">
        <f t="shared" si="31"/>
        <v>0</v>
      </c>
      <c r="AA76" s="24">
        <f t="shared" si="32"/>
        <v>0</v>
      </c>
      <c r="AB76" s="24">
        <f t="shared" si="18"/>
        <v>0</v>
      </c>
      <c r="AC76" s="24">
        <f t="shared" si="33"/>
        <v>0</v>
      </c>
      <c r="AD76" s="27">
        <f t="shared" si="34"/>
        <v>0.75000000000000011</v>
      </c>
    </row>
    <row r="77" spans="4:30" ht="26.25">
      <c r="X77" s="156"/>
      <c r="AD77" s="132">
        <f>SUM(AD10:AD76)</f>
        <v>62</v>
      </c>
    </row>
  </sheetData>
  <mergeCells count="25">
    <mergeCell ref="G31:H39"/>
    <mergeCell ref="G41:H62"/>
    <mergeCell ref="G64:H76"/>
    <mergeCell ref="D5:E5"/>
    <mergeCell ref="J6:L6"/>
    <mergeCell ref="G21:H27"/>
    <mergeCell ref="G5:H5"/>
    <mergeCell ref="G7:H18"/>
    <mergeCell ref="J7:K7"/>
    <mergeCell ref="AD5:AD6"/>
    <mergeCell ref="I6:I7"/>
    <mergeCell ref="M7:N7"/>
    <mergeCell ref="G6:H6"/>
    <mergeCell ref="J5:R5"/>
    <mergeCell ref="U5:AC5"/>
    <mergeCell ref="U6:W6"/>
    <mergeCell ref="X6:Z6"/>
    <mergeCell ref="U7:V7"/>
    <mergeCell ref="X7:Y7"/>
    <mergeCell ref="M6:O6"/>
    <mergeCell ref="P6:R6"/>
    <mergeCell ref="P7:Q7"/>
    <mergeCell ref="R7:R8"/>
    <mergeCell ref="AA6:AC6"/>
    <mergeCell ref="AA7:AB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AD77"/>
  <sheetViews>
    <sheetView topLeftCell="L55" zoomScale="60" zoomScaleNormal="60" workbookViewId="0">
      <selection activeCell="Y9" sqref="Y9"/>
    </sheetView>
  </sheetViews>
  <sheetFormatPr defaultRowHeight="15"/>
  <cols>
    <col min="1" max="1" width="4.42578125" customWidth="1"/>
    <col min="2" max="2" width="20.85546875" customWidth="1"/>
    <col min="3" max="3" width="29.28515625" customWidth="1"/>
    <col min="4" max="4" width="3.42578125" style="2" customWidth="1"/>
    <col min="5" max="5" width="4" style="3" customWidth="1"/>
    <col min="6" max="6" width="59.140625" customWidth="1"/>
    <col min="7" max="7" width="9.140625" style="5"/>
    <col min="8" max="8" width="9.140625" style="6"/>
    <col min="9" max="18" width="15.7109375" customWidth="1"/>
    <col min="19" max="19" width="30" customWidth="1"/>
    <col min="21" max="21" width="17.140625" customWidth="1"/>
    <col min="22" max="23" width="15.85546875" customWidth="1"/>
    <col min="24" max="29" width="15.7109375" customWidth="1"/>
    <col min="30" max="30" width="18.140625" customWidth="1"/>
  </cols>
  <sheetData>
    <row r="2" spans="2:30" ht="21">
      <c r="B2" s="10" t="s">
        <v>7</v>
      </c>
      <c r="C2" s="7" t="s">
        <v>49</v>
      </c>
    </row>
    <row r="3" spans="2:30" ht="42">
      <c r="B3" s="10" t="s">
        <v>0</v>
      </c>
      <c r="C3" s="7">
        <v>200</v>
      </c>
    </row>
    <row r="4" spans="2:30" ht="48.75" customHeight="1">
      <c r="B4" s="101" t="s">
        <v>50</v>
      </c>
      <c r="C4" s="133">
        <f>AD58</f>
        <v>50</v>
      </c>
    </row>
    <row r="5" spans="2:30" s="9" customFormat="1" ht="21">
      <c r="D5" s="64" t="s">
        <v>1</v>
      </c>
      <c r="E5" s="61"/>
      <c r="F5" s="64" t="s">
        <v>2</v>
      </c>
      <c r="G5" s="64"/>
      <c r="H5" s="16"/>
      <c r="I5" s="16"/>
      <c r="J5" s="186" t="s">
        <v>19</v>
      </c>
      <c r="K5" s="186"/>
      <c r="L5" s="186"/>
      <c r="M5" s="186"/>
      <c r="N5" s="186"/>
      <c r="O5" s="186"/>
      <c r="P5" s="150"/>
      <c r="Q5" s="150"/>
      <c r="R5" s="150"/>
      <c r="S5" s="150"/>
      <c r="T5" s="16"/>
      <c r="U5" s="187" t="s">
        <v>20</v>
      </c>
      <c r="V5" s="187"/>
      <c r="W5" s="187"/>
      <c r="X5" s="187"/>
      <c r="Y5" s="187"/>
      <c r="Z5" s="187"/>
      <c r="AA5" s="187"/>
      <c r="AB5" s="187"/>
      <c r="AC5" s="187"/>
      <c r="AD5" s="209" t="s">
        <v>21</v>
      </c>
    </row>
    <row r="6" spans="2:30" ht="153.75" customHeight="1">
      <c r="D6" s="18"/>
      <c r="E6" s="19"/>
      <c r="F6" s="20"/>
      <c r="G6" s="183" t="s">
        <v>47</v>
      </c>
      <c r="H6" s="183"/>
      <c r="I6" s="183" t="s">
        <v>48</v>
      </c>
      <c r="J6" s="188" t="s">
        <v>17</v>
      </c>
      <c r="K6" s="188"/>
      <c r="L6" s="188"/>
      <c r="M6" s="188" t="s">
        <v>16</v>
      </c>
      <c r="N6" s="188"/>
      <c r="O6" s="188"/>
      <c r="P6" s="189" t="s">
        <v>398</v>
      </c>
      <c r="Q6" s="190"/>
      <c r="R6" s="191"/>
      <c r="S6" s="149" t="s">
        <v>201</v>
      </c>
      <c r="T6" s="148"/>
      <c r="U6" s="188" t="s">
        <v>17</v>
      </c>
      <c r="V6" s="188"/>
      <c r="W6" s="188"/>
      <c r="X6" s="188" t="s">
        <v>16</v>
      </c>
      <c r="Y6" s="188"/>
      <c r="Z6" s="188"/>
      <c r="AA6" s="189" t="s">
        <v>398</v>
      </c>
      <c r="AB6" s="190"/>
      <c r="AC6" s="191"/>
      <c r="AD6" s="210"/>
    </row>
    <row r="7" spans="2:30" ht="26.25">
      <c r="D7" s="22">
        <v>1</v>
      </c>
      <c r="E7" s="22">
        <v>1</v>
      </c>
      <c r="F7" s="102" t="s">
        <v>217</v>
      </c>
      <c r="G7" s="211">
        <v>50</v>
      </c>
      <c r="H7" s="211"/>
      <c r="I7" s="183"/>
      <c r="J7" s="212" t="s">
        <v>14</v>
      </c>
      <c r="K7" s="213"/>
      <c r="L7" s="106" t="s">
        <v>15</v>
      </c>
      <c r="M7" s="212" t="s">
        <v>14</v>
      </c>
      <c r="N7" s="213"/>
      <c r="O7" s="106" t="s">
        <v>15</v>
      </c>
      <c r="P7" s="184" t="s">
        <v>14</v>
      </c>
      <c r="Q7" s="185"/>
      <c r="R7" s="192" t="s">
        <v>15</v>
      </c>
      <c r="S7" s="96"/>
      <c r="T7" s="21"/>
      <c r="U7" s="214" t="s">
        <v>14</v>
      </c>
      <c r="V7" s="215"/>
      <c r="W7" s="106" t="s">
        <v>15</v>
      </c>
      <c r="X7" s="214" t="s">
        <v>14</v>
      </c>
      <c r="Y7" s="215"/>
      <c r="Z7" s="106" t="s">
        <v>15</v>
      </c>
      <c r="AA7" s="184" t="s">
        <v>14</v>
      </c>
      <c r="AB7" s="185"/>
      <c r="AC7" s="99" t="s">
        <v>15</v>
      </c>
      <c r="AD7" s="20"/>
    </row>
    <row r="8" spans="2:30" ht="15" customHeight="1">
      <c r="D8" s="18"/>
      <c r="E8" s="19"/>
      <c r="F8" s="18"/>
      <c r="G8" s="211"/>
      <c r="H8" s="211"/>
      <c r="I8" s="18"/>
      <c r="J8" s="26" t="s">
        <v>399</v>
      </c>
      <c r="K8" s="151" t="s">
        <v>400</v>
      </c>
      <c r="L8" s="18"/>
      <c r="M8" s="26" t="s">
        <v>399</v>
      </c>
      <c r="N8" s="151" t="s">
        <v>400</v>
      </c>
      <c r="O8" s="18"/>
      <c r="P8" s="26" t="s">
        <v>399</v>
      </c>
      <c r="Q8" s="151" t="s">
        <v>400</v>
      </c>
      <c r="R8" s="193"/>
      <c r="S8" s="18"/>
      <c r="T8" s="24" t="s">
        <v>18</v>
      </c>
      <c r="U8" s="23">
        <v>0.2</v>
      </c>
      <c r="V8" s="23">
        <v>0.35</v>
      </c>
      <c r="W8" s="18">
        <v>0</v>
      </c>
      <c r="X8" s="23">
        <v>0.05</v>
      </c>
      <c r="Y8" s="23">
        <v>0.25</v>
      </c>
      <c r="Z8" s="18">
        <v>0</v>
      </c>
      <c r="AA8" s="23">
        <v>0.05</v>
      </c>
      <c r="AB8" s="23">
        <v>0.4</v>
      </c>
      <c r="AC8" s="18">
        <v>0</v>
      </c>
      <c r="AD8" s="20"/>
    </row>
    <row r="9" spans="2:30" ht="97.5" customHeight="1">
      <c r="D9" s="18"/>
      <c r="E9" s="19" t="s">
        <v>9</v>
      </c>
      <c r="F9" s="49" t="s">
        <v>211</v>
      </c>
      <c r="G9" s="211"/>
      <c r="H9" s="211"/>
      <c r="I9" s="26">
        <v>3</v>
      </c>
      <c r="J9" s="24">
        <v>1</v>
      </c>
      <c r="K9" s="24">
        <v>0</v>
      </c>
      <c r="L9" s="24">
        <v>0</v>
      </c>
      <c r="M9" s="24">
        <v>1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/>
      <c r="T9" s="24"/>
      <c r="U9" s="24">
        <f>$I9*J9*$U$8</f>
        <v>0.60000000000000009</v>
      </c>
      <c r="V9" s="24">
        <f>$I9*K9*$W$8</f>
        <v>0</v>
      </c>
      <c r="W9" s="24">
        <f>$I9*L9*$W$8</f>
        <v>0</v>
      </c>
      <c r="X9" s="24">
        <f>$I9*M9*$X$8</f>
        <v>0.15000000000000002</v>
      </c>
      <c r="Y9" s="24">
        <f>$I9*N9*$Z$8</f>
        <v>0</v>
      </c>
      <c r="Z9" s="24">
        <f>$I9*O9*$Z$8</f>
        <v>0</v>
      </c>
      <c r="AA9" s="24">
        <f>$I9*P9*$AA$8</f>
        <v>0</v>
      </c>
      <c r="AB9" s="24">
        <f>$I9*Q9*$AB$8</f>
        <v>0</v>
      </c>
      <c r="AC9" s="24">
        <f>$I9*R9*$AC$8</f>
        <v>0</v>
      </c>
      <c r="AD9" s="27">
        <f>SUM(U9:AC9)</f>
        <v>0.75000000000000011</v>
      </c>
    </row>
    <row r="10" spans="2:30" ht="37.5" customHeight="1">
      <c r="D10" s="18"/>
      <c r="E10" s="19"/>
      <c r="F10" s="31" t="s">
        <v>59</v>
      </c>
      <c r="G10" s="211"/>
      <c r="H10" s="211"/>
      <c r="I10" s="32"/>
      <c r="J10" s="24"/>
      <c r="K10" s="24"/>
      <c r="L10" s="24"/>
      <c r="M10" s="24"/>
      <c r="N10" s="24"/>
      <c r="O10" s="24"/>
      <c r="P10" s="20"/>
      <c r="Q10" s="20"/>
      <c r="R10" s="20"/>
      <c r="S10" s="24"/>
      <c r="T10" s="24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</row>
    <row r="11" spans="2:30" ht="30">
      <c r="D11" s="18"/>
      <c r="E11" s="19" t="s">
        <v>10</v>
      </c>
      <c r="F11" s="31" t="s">
        <v>212</v>
      </c>
      <c r="G11" s="211"/>
      <c r="H11" s="211"/>
      <c r="I11" s="26">
        <v>3</v>
      </c>
      <c r="J11" s="24">
        <v>1</v>
      </c>
      <c r="K11" s="24">
        <v>0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/>
      <c r="T11" s="24"/>
      <c r="U11" s="24">
        <f t="shared" ref="U11:U57" si="0">$I11*J11*$U$8</f>
        <v>0.60000000000000009</v>
      </c>
      <c r="V11" s="24">
        <f t="shared" ref="V11:W57" si="1">$I11*K11*$W$8</f>
        <v>0</v>
      </c>
      <c r="W11" s="24">
        <f t="shared" si="1"/>
        <v>0</v>
      </c>
      <c r="X11" s="24">
        <f t="shared" ref="X11:X57" si="2">$I11*M11*$X$8</f>
        <v>0.15000000000000002</v>
      </c>
      <c r="Y11" s="24">
        <f t="shared" ref="Y11:Z57" si="3">$I11*N11*$Z$8</f>
        <v>0</v>
      </c>
      <c r="Z11" s="24">
        <f t="shared" si="3"/>
        <v>0</v>
      </c>
      <c r="AA11" s="24">
        <f t="shared" ref="AA11:AA57" si="4">$I11*P11*$AA$8</f>
        <v>0</v>
      </c>
      <c r="AB11" s="24">
        <f t="shared" ref="AB11:AB57" si="5">$I11*Q11*$AB$8</f>
        <v>0</v>
      </c>
      <c r="AC11" s="24">
        <f t="shared" ref="AC11:AC57" si="6">$I11*R11*$AC$8</f>
        <v>0</v>
      </c>
      <c r="AD11" s="27">
        <f t="shared" ref="AD11:AD57" si="7">SUM(U11:AC11)</f>
        <v>0.75000000000000011</v>
      </c>
    </row>
    <row r="12" spans="2:30" ht="30">
      <c r="D12" s="18"/>
      <c r="E12" s="19" t="s">
        <v>12</v>
      </c>
      <c r="F12" s="31" t="s">
        <v>213</v>
      </c>
      <c r="G12" s="211"/>
      <c r="H12" s="211"/>
      <c r="I12" s="26">
        <v>3</v>
      </c>
      <c r="J12" s="24">
        <v>1</v>
      </c>
      <c r="K12" s="24">
        <v>0</v>
      </c>
      <c r="L12" s="24">
        <v>0</v>
      </c>
      <c r="M12" s="24">
        <v>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/>
      <c r="T12" s="24"/>
      <c r="U12" s="24">
        <f t="shared" si="0"/>
        <v>0.60000000000000009</v>
      </c>
      <c r="V12" s="24">
        <f t="shared" si="1"/>
        <v>0</v>
      </c>
      <c r="W12" s="24">
        <f t="shared" si="1"/>
        <v>0</v>
      </c>
      <c r="X12" s="24">
        <f t="shared" si="2"/>
        <v>0.15000000000000002</v>
      </c>
      <c r="Y12" s="24">
        <f t="shared" si="3"/>
        <v>0</v>
      </c>
      <c r="Z12" s="24">
        <f t="shared" si="3"/>
        <v>0</v>
      </c>
      <c r="AA12" s="24">
        <f t="shared" si="4"/>
        <v>0</v>
      </c>
      <c r="AB12" s="24">
        <f t="shared" si="5"/>
        <v>0</v>
      </c>
      <c r="AC12" s="24">
        <f t="shared" si="6"/>
        <v>0</v>
      </c>
      <c r="AD12" s="27">
        <f t="shared" si="7"/>
        <v>0.75000000000000011</v>
      </c>
    </row>
    <row r="13" spans="2:30" ht="30" customHeight="1">
      <c r="D13" s="18"/>
      <c r="E13" s="19" t="s">
        <v>13</v>
      </c>
      <c r="F13" s="31" t="s">
        <v>304</v>
      </c>
      <c r="G13" s="211"/>
      <c r="H13" s="211"/>
      <c r="I13" s="26">
        <v>3</v>
      </c>
      <c r="J13" s="24">
        <v>1</v>
      </c>
      <c r="K13" s="24">
        <v>0</v>
      </c>
      <c r="L13" s="24">
        <v>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/>
      <c r="T13" s="24"/>
      <c r="U13" s="24">
        <f t="shared" si="0"/>
        <v>0.60000000000000009</v>
      </c>
      <c r="V13" s="24">
        <f t="shared" si="1"/>
        <v>0</v>
      </c>
      <c r="W13" s="24">
        <f t="shared" si="1"/>
        <v>0</v>
      </c>
      <c r="X13" s="24">
        <f t="shared" si="2"/>
        <v>0.15000000000000002</v>
      </c>
      <c r="Y13" s="24">
        <f t="shared" si="3"/>
        <v>0</v>
      </c>
      <c r="Z13" s="24">
        <f t="shared" si="3"/>
        <v>0</v>
      </c>
      <c r="AA13" s="24">
        <f t="shared" si="4"/>
        <v>0</v>
      </c>
      <c r="AB13" s="24">
        <f t="shared" si="5"/>
        <v>0</v>
      </c>
      <c r="AC13" s="24">
        <f t="shared" si="6"/>
        <v>0</v>
      </c>
      <c r="AD13" s="27">
        <f t="shared" si="7"/>
        <v>0.75000000000000011</v>
      </c>
    </row>
    <row r="14" spans="2:30" ht="30">
      <c r="D14" s="18"/>
      <c r="E14" s="19" t="s">
        <v>11</v>
      </c>
      <c r="F14" s="31" t="s">
        <v>60</v>
      </c>
      <c r="G14" s="211"/>
      <c r="H14" s="211"/>
      <c r="I14" s="26">
        <v>3</v>
      </c>
      <c r="J14" s="24">
        <v>1</v>
      </c>
      <c r="K14" s="24">
        <v>0</v>
      </c>
      <c r="L14" s="24">
        <v>0</v>
      </c>
      <c r="M14" s="24">
        <v>1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/>
      <c r="T14" s="24"/>
      <c r="U14" s="24">
        <f t="shared" si="0"/>
        <v>0.60000000000000009</v>
      </c>
      <c r="V14" s="24">
        <f t="shared" si="1"/>
        <v>0</v>
      </c>
      <c r="W14" s="24">
        <f t="shared" si="1"/>
        <v>0</v>
      </c>
      <c r="X14" s="24">
        <f t="shared" si="2"/>
        <v>0.15000000000000002</v>
      </c>
      <c r="Y14" s="24">
        <f t="shared" si="3"/>
        <v>0</v>
      </c>
      <c r="Z14" s="24">
        <f t="shared" si="3"/>
        <v>0</v>
      </c>
      <c r="AA14" s="24">
        <f t="shared" si="4"/>
        <v>0</v>
      </c>
      <c r="AB14" s="24">
        <f t="shared" si="5"/>
        <v>0</v>
      </c>
      <c r="AC14" s="24">
        <f t="shared" si="6"/>
        <v>0</v>
      </c>
      <c r="AD14" s="27">
        <f t="shared" si="7"/>
        <v>0.75000000000000011</v>
      </c>
    </row>
    <row r="15" spans="2:30">
      <c r="D15" s="18"/>
      <c r="E15" s="19" t="s">
        <v>27</v>
      </c>
      <c r="F15" s="31" t="s">
        <v>305</v>
      </c>
      <c r="G15" s="211"/>
      <c r="H15" s="211"/>
      <c r="I15" s="26">
        <v>3</v>
      </c>
      <c r="J15" s="24">
        <v>1</v>
      </c>
      <c r="K15" s="24">
        <v>0</v>
      </c>
      <c r="L15" s="24">
        <v>0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/>
      <c r="T15" s="24"/>
      <c r="U15" s="24">
        <f t="shared" si="0"/>
        <v>0.60000000000000009</v>
      </c>
      <c r="V15" s="24">
        <f t="shared" si="1"/>
        <v>0</v>
      </c>
      <c r="W15" s="24">
        <f t="shared" si="1"/>
        <v>0</v>
      </c>
      <c r="X15" s="24">
        <f t="shared" si="2"/>
        <v>0.15000000000000002</v>
      </c>
      <c r="Y15" s="24">
        <f t="shared" si="3"/>
        <v>0</v>
      </c>
      <c r="Z15" s="24">
        <f t="shared" si="3"/>
        <v>0</v>
      </c>
      <c r="AA15" s="24">
        <f t="shared" si="4"/>
        <v>0</v>
      </c>
      <c r="AB15" s="24">
        <f t="shared" si="5"/>
        <v>0</v>
      </c>
      <c r="AC15" s="24">
        <f t="shared" si="6"/>
        <v>0</v>
      </c>
      <c r="AD15" s="27">
        <f t="shared" si="7"/>
        <v>0.75000000000000011</v>
      </c>
    </row>
    <row r="16" spans="2:30" ht="45">
      <c r="D16" s="18"/>
      <c r="E16" s="19" t="s">
        <v>31</v>
      </c>
      <c r="F16" s="31" t="s">
        <v>306</v>
      </c>
      <c r="G16" s="211"/>
      <c r="H16" s="211"/>
      <c r="I16" s="26">
        <v>3</v>
      </c>
      <c r="J16" s="24">
        <v>1</v>
      </c>
      <c r="K16" s="24">
        <v>0</v>
      </c>
      <c r="L16" s="24">
        <v>0</v>
      </c>
      <c r="M16" s="24">
        <v>1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/>
      <c r="T16" s="24"/>
      <c r="U16" s="24">
        <f t="shared" si="0"/>
        <v>0.60000000000000009</v>
      </c>
      <c r="V16" s="24">
        <f t="shared" si="1"/>
        <v>0</v>
      </c>
      <c r="W16" s="24">
        <f t="shared" si="1"/>
        <v>0</v>
      </c>
      <c r="X16" s="24">
        <f t="shared" si="2"/>
        <v>0.15000000000000002</v>
      </c>
      <c r="Y16" s="24">
        <f t="shared" si="3"/>
        <v>0</v>
      </c>
      <c r="Z16" s="24">
        <f t="shared" si="3"/>
        <v>0</v>
      </c>
      <c r="AA16" s="24">
        <f t="shared" si="4"/>
        <v>0</v>
      </c>
      <c r="AB16" s="24">
        <f t="shared" si="5"/>
        <v>0</v>
      </c>
      <c r="AC16" s="24">
        <f t="shared" si="6"/>
        <v>0</v>
      </c>
      <c r="AD16" s="27">
        <f t="shared" si="7"/>
        <v>0.75000000000000011</v>
      </c>
    </row>
    <row r="17" spans="2:30" ht="15" customHeight="1">
      <c r="D17" s="18"/>
      <c r="E17" s="19"/>
      <c r="F17" s="31" t="s">
        <v>61</v>
      </c>
      <c r="G17" s="211"/>
      <c r="H17" s="211"/>
      <c r="I17" s="20"/>
      <c r="J17" s="24"/>
      <c r="K17" s="24"/>
      <c r="L17" s="24"/>
      <c r="M17" s="24"/>
      <c r="N17" s="24"/>
      <c r="O17" s="24"/>
      <c r="P17" s="20"/>
      <c r="Q17" s="20"/>
      <c r="R17" s="20"/>
      <c r="S17" s="24"/>
      <c r="T17" s="24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</row>
    <row r="18" spans="2:30">
      <c r="D18" s="18"/>
      <c r="E18" s="19" t="s">
        <v>43</v>
      </c>
      <c r="F18" s="31" t="s">
        <v>62</v>
      </c>
      <c r="G18" s="211"/>
      <c r="H18" s="211"/>
      <c r="I18" s="26">
        <v>3</v>
      </c>
      <c r="J18" s="24">
        <v>1</v>
      </c>
      <c r="K18" s="24">
        <v>0</v>
      </c>
      <c r="L18" s="24">
        <v>0</v>
      </c>
      <c r="M18" s="24">
        <v>1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/>
      <c r="T18" s="24"/>
      <c r="U18" s="24">
        <f t="shared" si="0"/>
        <v>0.60000000000000009</v>
      </c>
      <c r="V18" s="24">
        <f t="shared" si="1"/>
        <v>0</v>
      </c>
      <c r="W18" s="24">
        <f t="shared" si="1"/>
        <v>0</v>
      </c>
      <c r="X18" s="24">
        <f t="shared" si="2"/>
        <v>0.15000000000000002</v>
      </c>
      <c r="Y18" s="24">
        <f t="shared" si="3"/>
        <v>0</v>
      </c>
      <c r="Z18" s="24">
        <f t="shared" si="3"/>
        <v>0</v>
      </c>
      <c r="AA18" s="24">
        <f t="shared" si="4"/>
        <v>0</v>
      </c>
      <c r="AB18" s="24">
        <f t="shared" si="5"/>
        <v>0</v>
      </c>
      <c r="AC18" s="24">
        <f t="shared" si="6"/>
        <v>0</v>
      </c>
      <c r="AD18" s="27">
        <f t="shared" si="7"/>
        <v>0.75000000000000011</v>
      </c>
    </row>
    <row r="19" spans="2:30" ht="30">
      <c r="D19" s="18"/>
      <c r="E19" s="19" t="s">
        <v>42</v>
      </c>
      <c r="F19" s="31" t="s">
        <v>63</v>
      </c>
      <c r="G19" s="211"/>
      <c r="H19" s="211"/>
      <c r="I19" s="26">
        <v>3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/>
      <c r="T19" s="24"/>
      <c r="U19" s="24">
        <f t="shared" si="0"/>
        <v>0.60000000000000009</v>
      </c>
      <c r="V19" s="24">
        <f t="shared" si="1"/>
        <v>0</v>
      </c>
      <c r="W19" s="24">
        <f t="shared" si="1"/>
        <v>0</v>
      </c>
      <c r="X19" s="24">
        <f t="shared" si="2"/>
        <v>0.15000000000000002</v>
      </c>
      <c r="Y19" s="24">
        <f t="shared" si="3"/>
        <v>0</v>
      </c>
      <c r="Z19" s="24">
        <f t="shared" si="3"/>
        <v>0</v>
      </c>
      <c r="AA19" s="24">
        <f t="shared" si="4"/>
        <v>0</v>
      </c>
      <c r="AB19" s="24">
        <f t="shared" si="5"/>
        <v>0</v>
      </c>
      <c r="AC19" s="24">
        <f t="shared" si="6"/>
        <v>0</v>
      </c>
      <c r="AD19" s="27">
        <f t="shared" si="7"/>
        <v>0.75000000000000011</v>
      </c>
    </row>
    <row r="20" spans="2:30" ht="30">
      <c r="D20" s="18"/>
      <c r="E20" s="19" t="s">
        <v>44</v>
      </c>
      <c r="F20" s="31" t="s">
        <v>64</v>
      </c>
      <c r="G20" s="211"/>
      <c r="H20" s="211"/>
      <c r="I20" s="26">
        <v>3</v>
      </c>
      <c r="J20" s="24">
        <v>1</v>
      </c>
      <c r="K20" s="24">
        <v>0</v>
      </c>
      <c r="L20" s="24">
        <v>0</v>
      </c>
      <c r="M20" s="24">
        <v>1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/>
      <c r="T20" s="24"/>
      <c r="U20" s="24">
        <f t="shared" si="0"/>
        <v>0.60000000000000009</v>
      </c>
      <c r="V20" s="24">
        <f t="shared" si="1"/>
        <v>0</v>
      </c>
      <c r="W20" s="24">
        <f t="shared" si="1"/>
        <v>0</v>
      </c>
      <c r="X20" s="24">
        <f t="shared" si="2"/>
        <v>0.15000000000000002</v>
      </c>
      <c r="Y20" s="24">
        <f t="shared" si="3"/>
        <v>0</v>
      </c>
      <c r="Z20" s="24">
        <f t="shared" si="3"/>
        <v>0</v>
      </c>
      <c r="AA20" s="24">
        <f t="shared" si="4"/>
        <v>0</v>
      </c>
      <c r="AB20" s="24">
        <f t="shared" si="5"/>
        <v>0</v>
      </c>
      <c r="AC20" s="24">
        <f t="shared" si="6"/>
        <v>0</v>
      </c>
      <c r="AD20" s="27">
        <f t="shared" si="7"/>
        <v>0.75000000000000011</v>
      </c>
    </row>
    <row r="21" spans="2:30" ht="30">
      <c r="D21" s="18"/>
      <c r="E21" s="19" t="s">
        <v>45</v>
      </c>
      <c r="F21" s="31" t="s">
        <v>307</v>
      </c>
      <c r="G21" s="211"/>
      <c r="H21" s="211"/>
      <c r="I21" s="26">
        <v>3</v>
      </c>
      <c r="J21" s="24">
        <v>1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/>
      <c r="T21" s="24"/>
      <c r="U21" s="24">
        <f t="shared" si="0"/>
        <v>0.60000000000000009</v>
      </c>
      <c r="V21" s="24">
        <f t="shared" si="1"/>
        <v>0</v>
      </c>
      <c r="W21" s="24">
        <f t="shared" si="1"/>
        <v>0</v>
      </c>
      <c r="X21" s="24">
        <f t="shared" si="2"/>
        <v>0.15000000000000002</v>
      </c>
      <c r="Y21" s="24">
        <f t="shared" si="3"/>
        <v>0</v>
      </c>
      <c r="Z21" s="24">
        <f t="shared" si="3"/>
        <v>0</v>
      </c>
      <c r="AA21" s="24">
        <f t="shared" si="4"/>
        <v>0</v>
      </c>
      <c r="AB21" s="24">
        <f t="shared" si="5"/>
        <v>0</v>
      </c>
      <c r="AC21" s="24">
        <f t="shared" si="6"/>
        <v>0</v>
      </c>
      <c r="AD21" s="27">
        <f t="shared" si="7"/>
        <v>0.75000000000000011</v>
      </c>
    </row>
    <row r="22" spans="2:30" ht="121.5" customHeight="1">
      <c r="D22" s="18"/>
      <c r="E22" s="19" t="s">
        <v>40</v>
      </c>
      <c r="F22" s="31" t="s">
        <v>214</v>
      </c>
      <c r="G22" s="211"/>
      <c r="H22" s="211"/>
      <c r="I22" s="26">
        <v>3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/>
      <c r="T22" s="24"/>
      <c r="U22" s="24">
        <f t="shared" si="0"/>
        <v>0.60000000000000009</v>
      </c>
      <c r="V22" s="24">
        <f t="shared" si="1"/>
        <v>0</v>
      </c>
      <c r="W22" s="24">
        <f t="shared" si="1"/>
        <v>0</v>
      </c>
      <c r="X22" s="24">
        <f t="shared" si="2"/>
        <v>0.15000000000000002</v>
      </c>
      <c r="Y22" s="24">
        <f t="shared" si="3"/>
        <v>0</v>
      </c>
      <c r="Z22" s="24">
        <f t="shared" si="3"/>
        <v>0</v>
      </c>
      <c r="AA22" s="24">
        <f t="shared" si="4"/>
        <v>0</v>
      </c>
      <c r="AB22" s="24">
        <f t="shared" si="5"/>
        <v>0</v>
      </c>
      <c r="AC22" s="24">
        <f t="shared" si="6"/>
        <v>0</v>
      </c>
      <c r="AD22" s="27">
        <f t="shared" si="7"/>
        <v>0.75000000000000011</v>
      </c>
    </row>
    <row r="23" spans="2:30" ht="97.5" customHeight="1">
      <c r="D23" s="18"/>
      <c r="E23" s="19" t="s">
        <v>46</v>
      </c>
      <c r="F23" s="31" t="s">
        <v>308</v>
      </c>
      <c r="G23" s="211"/>
      <c r="H23" s="211"/>
      <c r="I23" s="26">
        <v>3</v>
      </c>
      <c r="J23" s="24">
        <v>1</v>
      </c>
      <c r="K23" s="24">
        <v>0</v>
      </c>
      <c r="L23" s="24">
        <v>0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/>
      <c r="T23" s="24"/>
      <c r="U23" s="24">
        <f t="shared" si="0"/>
        <v>0.60000000000000009</v>
      </c>
      <c r="V23" s="24">
        <f t="shared" si="1"/>
        <v>0</v>
      </c>
      <c r="W23" s="24">
        <f t="shared" si="1"/>
        <v>0</v>
      </c>
      <c r="X23" s="24">
        <f t="shared" si="2"/>
        <v>0.15000000000000002</v>
      </c>
      <c r="Y23" s="24">
        <f t="shared" si="3"/>
        <v>0</v>
      </c>
      <c r="Z23" s="24">
        <f t="shared" si="3"/>
        <v>0</v>
      </c>
      <c r="AA23" s="24">
        <f t="shared" si="4"/>
        <v>0</v>
      </c>
      <c r="AB23" s="24">
        <f t="shared" si="5"/>
        <v>0</v>
      </c>
      <c r="AC23" s="24">
        <f t="shared" si="6"/>
        <v>0</v>
      </c>
      <c r="AD23" s="27">
        <f t="shared" si="7"/>
        <v>0.75000000000000011</v>
      </c>
    </row>
    <row r="24" spans="2:30" ht="30">
      <c r="D24" s="18"/>
      <c r="E24" s="19" t="s">
        <v>15</v>
      </c>
      <c r="F24" s="31" t="s">
        <v>65</v>
      </c>
      <c r="G24" s="211"/>
      <c r="H24" s="211"/>
      <c r="I24" s="26">
        <v>3</v>
      </c>
      <c r="J24" s="24">
        <v>1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/>
      <c r="T24" s="24"/>
      <c r="U24" s="24">
        <f t="shared" si="0"/>
        <v>0.60000000000000009</v>
      </c>
      <c r="V24" s="24">
        <f t="shared" si="1"/>
        <v>0</v>
      </c>
      <c r="W24" s="24">
        <f t="shared" si="1"/>
        <v>0</v>
      </c>
      <c r="X24" s="24">
        <f t="shared" si="2"/>
        <v>0.15000000000000002</v>
      </c>
      <c r="Y24" s="24">
        <f t="shared" si="3"/>
        <v>0</v>
      </c>
      <c r="Z24" s="24">
        <f t="shared" si="3"/>
        <v>0</v>
      </c>
      <c r="AA24" s="24">
        <f t="shared" si="4"/>
        <v>0</v>
      </c>
      <c r="AB24" s="24">
        <f t="shared" si="5"/>
        <v>0</v>
      </c>
      <c r="AC24" s="24">
        <f t="shared" si="6"/>
        <v>0</v>
      </c>
      <c r="AD24" s="27">
        <f t="shared" si="7"/>
        <v>0.75000000000000011</v>
      </c>
    </row>
    <row r="25" spans="2:30" ht="93.75" customHeight="1">
      <c r="B25" s="41"/>
      <c r="C25" s="42"/>
      <c r="D25" s="20"/>
      <c r="E25" s="107" t="s">
        <v>99</v>
      </c>
      <c r="F25" s="34" t="s">
        <v>270</v>
      </c>
      <c r="G25" s="211"/>
      <c r="H25" s="211"/>
      <c r="I25" s="26">
        <v>3</v>
      </c>
      <c r="J25" s="24">
        <v>1</v>
      </c>
      <c r="K25" s="24">
        <v>0</v>
      </c>
      <c r="L25" s="24">
        <v>0</v>
      </c>
      <c r="M25" s="24">
        <v>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/>
      <c r="T25" s="24"/>
      <c r="U25" s="24">
        <f t="shared" si="0"/>
        <v>0.60000000000000009</v>
      </c>
      <c r="V25" s="24">
        <f t="shared" si="1"/>
        <v>0</v>
      </c>
      <c r="W25" s="24">
        <f t="shared" si="1"/>
        <v>0</v>
      </c>
      <c r="X25" s="24">
        <f t="shared" si="2"/>
        <v>0.15000000000000002</v>
      </c>
      <c r="Y25" s="24">
        <f t="shared" si="3"/>
        <v>0</v>
      </c>
      <c r="Z25" s="24">
        <f t="shared" si="3"/>
        <v>0</v>
      </c>
      <c r="AA25" s="24">
        <f t="shared" si="4"/>
        <v>0</v>
      </c>
      <c r="AB25" s="24">
        <f t="shared" si="5"/>
        <v>0</v>
      </c>
      <c r="AC25" s="24">
        <f t="shared" si="6"/>
        <v>0</v>
      </c>
      <c r="AD25" s="27">
        <f t="shared" si="7"/>
        <v>0.75000000000000011</v>
      </c>
    </row>
    <row r="26" spans="2:30" ht="139.5" customHeight="1">
      <c r="B26" s="41"/>
      <c r="C26" s="42"/>
      <c r="D26" s="20"/>
      <c r="E26" s="107" t="s">
        <v>41</v>
      </c>
      <c r="F26" s="34" t="s">
        <v>271</v>
      </c>
      <c r="G26" s="211"/>
      <c r="H26" s="211"/>
      <c r="I26" s="26">
        <v>3</v>
      </c>
      <c r="J26" s="24">
        <v>1</v>
      </c>
      <c r="K26" s="24">
        <v>0</v>
      </c>
      <c r="L26" s="24">
        <v>0</v>
      </c>
      <c r="M26" s="24">
        <v>1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/>
      <c r="T26" s="24"/>
      <c r="U26" s="24">
        <f t="shared" si="0"/>
        <v>0.60000000000000009</v>
      </c>
      <c r="V26" s="24">
        <f t="shared" si="1"/>
        <v>0</v>
      </c>
      <c r="W26" s="24">
        <f t="shared" si="1"/>
        <v>0</v>
      </c>
      <c r="X26" s="24">
        <f t="shared" si="2"/>
        <v>0.15000000000000002</v>
      </c>
      <c r="Y26" s="24">
        <f t="shared" si="3"/>
        <v>0</v>
      </c>
      <c r="Z26" s="24">
        <f t="shared" si="3"/>
        <v>0</v>
      </c>
      <c r="AA26" s="24">
        <f t="shared" si="4"/>
        <v>0</v>
      </c>
      <c r="AB26" s="24">
        <f t="shared" si="5"/>
        <v>0</v>
      </c>
      <c r="AC26" s="24">
        <f t="shared" si="6"/>
        <v>0</v>
      </c>
      <c r="AD26" s="27">
        <f t="shared" si="7"/>
        <v>0.75000000000000011</v>
      </c>
    </row>
    <row r="27" spans="2:30" ht="49.5" customHeight="1">
      <c r="B27" s="41"/>
      <c r="C27" s="42"/>
      <c r="D27" s="20"/>
      <c r="E27" s="107" t="s">
        <v>100</v>
      </c>
      <c r="F27" s="34" t="s">
        <v>272</v>
      </c>
      <c r="G27" s="211"/>
      <c r="H27" s="211"/>
      <c r="I27" s="26">
        <v>2</v>
      </c>
      <c r="J27" s="24">
        <v>1</v>
      </c>
      <c r="K27" s="24">
        <v>0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/>
      <c r="T27" s="24"/>
      <c r="U27" s="24">
        <f t="shared" si="0"/>
        <v>0.4</v>
      </c>
      <c r="V27" s="24">
        <f t="shared" si="1"/>
        <v>0</v>
      </c>
      <c r="W27" s="24">
        <f t="shared" si="1"/>
        <v>0</v>
      </c>
      <c r="X27" s="24">
        <f t="shared" si="2"/>
        <v>0.1</v>
      </c>
      <c r="Y27" s="24">
        <f t="shared" si="3"/>
        <v>0</v>
      </c>
      <c r="Z27" s="24">
        <f t="shared" si="3"/>
        <v>0</v>
      </c>
      <c r="AA27" s="24">
        <f t="shared" si="4"/>
        <v>0</v>
      </c>
      <c r="AB27" s="24">
        <f t="shared" si="5"/>
        <v>0</v>
      </c>
      <c r="AC27" s="24">
        <f t="shared" si="6"/>
        <v>0</v>
      </c>
      <c r="AD27" s="27">
        <f t="shared" si="7"/>
        <v>0.5</v>
      </c>
    </row>
    <row r="28" spans="2:30">
      <c r="B28" s="43"/>
      <c r="C28" s="43"/>
      <c r="D28" s="18"/>
      <c r="E28" s="19"/>
      <c r="F28" s="103"/>
      <c r="G28" s="96"/>
      <c r="H28" s="21"/>
      <c r="I28" s="32"/>
      <c r="J28" s="24"/>
      <c r="K28" s="24"/>
      <c r="L28" s="24"/>
      <c r="M28" s="24"/>
      <c r="N28" s="24"/>
      <c r="O28" s="24"/>
      <c r="P28" s="20"/>
      <c r="Q28" s="20"/>
      <c r="R28" s="20"/>
      <c r="S28" s="24"/>
      <c r="T28" s="24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</row>
    <row r="29" spans="2:30" ht="45" customHeight="1">
      <c r="B29" s="43"/>
      <c r="C29" s="43"/>
      <c r="D29" s="22">
        <v>1</v>
      </c>
      <c r="E29" s="22">
        <v>2</v>
      </c>
      <c r="F29" s="102" t="s">
        <v>218</v>
      </c>
      <c r="G29" s="216">
        <v>50</v>
      </c>
      <c r="H29" s="216"/>
      <c r="I29" s="20"/>
      <c r="J29" s="24"/>
      <c r="K29" s="24"/>
      <c r="L29" s="24"/>
      <c r="M29" s="24"/>
      <c r="N29" s="24"/>
      <c r="O29" s="24"/>
      <c r="P29" s="20"/>
      <c r="Q29" s="20"/>
      <c r="R29" s="20"/>
      <c r="S29" s="24"/>
      <c r="T29" s="24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</row>
    <row r="30" spans="2:30">
      <c r="B30" s="43"/>
      <c r="C30" s="43"/>
      <c r="D30" s="18"/>
      <c r="E30" s="19"/>
      <c r="F30" s="20"/>
      <c r="G30" s="216"/>
      <c r="H30" s="216"/>
      <c r="I30" s="20"/>
      <c r="J30" s="24"/>
      <c r="K30" s="24"/>
      <c r="L30" s="24"/>
      <c r="M30" s="24"/>
      <c r="N30" s="24"/>
      <c r="O30" s="24"/>
      <c r="P30" s="20"/>
      <c r="Q30" s="20"/>
      <c r="R30" s="20"/>
      <c r="S30" s="24"/>
      <c r="T30" s="24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</row>
    <row r="31" spans="2:30" ht="66.75" customHeight="1">
      <c r="B31" s="43"/>
      <c r="C31" s="43"/>
      <c r="D31" s="18"/>
      <c r="E31" s="19"/>
      <c r="F31" s="31" t="s">
        <v>215</v>
      </c>
      <c r="G31" s="216"/>
      <c r="H31" s="216"/>
      <c r="I31" s="32"/>
      <c r="J31" s="24"/>
      <c r="K31" s="24"/>
      <c r="L31" s="24"/>
      <c r="M31" s="24"/>
      <c r="N31" s="24"/>
      <c r="O31" s="24"/>
      <c r="P31" s="20"/>
      <c r="Q31" s="20"/>
      <c r="R31" s="20"/>
      <c r="S31" s="24"/>
      <c r="T31" s="24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</row>
    <row r="32" spans="2:30" ht="39" customHeight="1">
      <c r="D32" s="18"/>
      <c r="E32" s="19" t="s">
        <v>9</v>
      </c>
      <c r="F32" s="31" t="s">
        <v>309</v>
      </c>
      <c r="G32" s="216"/>
      <c r="H32" s="216"/>
      <c r="I32" s="26">
        <v>9</v>
      </c>
      <c r="J32" s="24">
        <v>1</v>
      </c>
      <c r="K32" s="24">
        <v>0</v>
      </c>
      <c r="L32" s="24">
        <v>0</v>
      </c>
      <c r="M32" s="24">
        <v>1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/>
      <c r="T32" s="24"/>
      <c r="U32" s="24">
        <f t="shared" si="0"/>
        <v>1.8</v>
      </c>
      <c r="V32" s="24">
        <f t="shared" si="1"/>
        <v>0</v>
      </c>
      <c r="W32" s="24">
        <f t="shared" si="1"/>
        <v>0</v>
      </c>
      <c r="X32" s="24">
        <f t="shared" si="2"/>
        <v>0.45</v>
      </c>
      <c r="Y32" s="24">
        <f t="shared" si="3"/>
        <v>0</v>
      </c>
      <c r="Z32" s="24">
        <f t="shared" si="3"/>
        <v>0</v>
      </c>
      <c r="AA32" s="24">
        <f t="shared" si="4"/>
        <v>0</v>
      </c>
      <c r="AB32" s="24">
        <f t="shared" si="5"/>
        <v>0</v>
      </c>
      <c r="AC32" s="24">
        <f t="shared" si="6"/>
        <v>0</v>
      </c>
      <c r="AD32" s="27">
        <f t="shared" si="7"/>
        <v>2.25</v>
      </c>
    </row>
    <row r="33" spans="4:30" ht="54" customHeight="1">
      <c r="D33" s="18"/>
      <c r="E33" s="19" t="s">
        <v>10</v>
      </c>
      <c r="F33" s="31" t="s">
        <v>66</v>
      </c>
      <c r="G33" s="216"/>
      <c r="H33" s="216"/>
      <c r="I33" s="26">
        <v>9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/>
      <c r="T33" s="24"/>
      <c r="U33" s="24">
        <f t="shared" si="0"/>
        <v>1.8</v>
      </c>
      <c r="V33" s="24">
        <f t="shared" si="1"/>
        <v>0</v>
      </c>
      <c r="W33" s="24">
        <f t="shared" si="1"/>
        <v>0</v>
      </c>
      <c r="X33" s="24">
        <f t="shared" si="2"/>
        <v>0.45</v>
      </c>
      <c r="Y33" s="24">
        <f t="shared" si="3"/>
        <v>0</v>
      </c>
      <c r="Z33" s="24">
        <f t="shared" si="3"/>
        <v>0</v>
      </c>
      <c r="AA33" s="24">
        <f t="shared" si="4"/>
        <v>0</v>
      </c>
      <c r="AB33" s="24">
        <f t="shared" si="5"/>
        <v>0</v>
      </c>
      <c r="AC33" s="24">
        <f t="shared" si="6"/>
        <v>0</v>
      </c>
      <c r="AD33" s="27">
        <f t="shared" si="7"/>
        <v>2.25</v>
      </c>
    </row>
    <row r="34" spans="4:30" ht="59.25" customHeight="1">
      <c r="D34" s="18"/>
      <c r="E34" s="19" t="s">
        <v>12</v>
      </c>
      <c r="F34" s="31" t="s">
        <v>216</v>
      </c>
      <c r="G34" s="216"/>
      <c r="H34" s="216"/>
      <c r="I34" s="26">
        <v>8</v>
      </c>
      <c r="J34" s="24">
        <v>1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/>
      <c r="T34" s="24"/>
      <c r="U34" s="24">
        <f t="shared" si="0"/>
        <v>1.6</v>
      </c>
      <c r="V34" s="24">
        <f t="shared" si="1"/>
        <v>0</v>
      </c>
      <c r="W34" s="24">
        <f t="shared" si="1"/>
        <v>0</v>
      </c>
      <c r="X34" s="24">
        <f t="shared" si="2"/>
        <v>0.4</v>
      </c>
      <c r="Y34" s="24">
        <f t="shared" si="3"/>
        <v>0</v>
      </c>
      <c r="Z34" s="24">
        <f t="shared" si="3"/>
        <v>0</v>
      </c>
      <c r="AA34" s="24">
        <f t="shared" si="4"/>
        <v>0</v>
      </c>
      <c r="AB34" s="24">
        <f t="shared" si="5"/>
        <v>0</v>
      </c>
      <c r="AC34" s="24">
        <f t="shared" si="6"/>
        <v>0</v>
      </c>
      <c r="AD34" s="27">
        <f t="shared" si="7"/>
        <v>2</v>
      </c>
    </row>
    <row r="35" spans="4:30" ht="63.75" customHeight="1">
      <c r="D35" s="18"/>
      <c r="E35" s="108" t="s">
        <v>13</v>
      </c>
      <c r="F35" s="34" t="s">
        <v>273</v>
      </c>
      <c r="G35" s="216"/>
      <c r="H35" s="216"/>
      <c r="I35" s="26">
        <v>8</v>
      </c>
      <c r="J35" s="24">
        <v>1</v>
      </c>
      <c r="K35" s="24">
        <v>0</v>
      </c>
      <c r="L35" s="24">
        <v>0</v>
      </c>
      <c r="M35" s="24">
        <v>1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/>
      <c r="T35" s="24"/>
      <c r="U35" s="24">
        <f t="shared" si="0"/>
        <v>1.6</v>
      </c>
      <c r="V35" s="24">
        <f t="shared" si="1"/>
        <v>0</v>
      </c>
      <c r="W35" s="24">
        <f t="shared" si="1"/>
        <v>0</v>
      </c>
      <c r="X35" s="24">
        <f t="shared" si="2"/>
        <v>0.4</v>
      </c>
      <c r="Y35" s="24">
        <f t="shared" si="3"/>
        <v>0</v>
      </c>
      <c r="Z35" s="24">
        <f t="shared" si="3"/>
        <v>0</v>
      </c>
      <c r="AA35" s="24">
        <f t="shared" si="4"/>
        <v>0</v>
      </c>
      <c r="AB35" s="24">
        <f t="shared" si="5"/>
        <v>0</v>
      </c>
      <c r="AC35" s="24">
        <f t="shared" si="6"/>
        <v>0</v>
      </c>
      <c r="AD35" s="27">
        <f t="shared" si="7"/>
        <v>2</v>
      </c>
    </row>
    <row r="36" spans="4:30" ht="60" customHeight="1">
      <c r="D36" s="18"/>
      <c r="E36" s="108" t="s">
        <v>11</v>
      </c>
      <c r="F36" s="34" t="s">
        <v>274</v>
      </c>
      <c r="G36" s="216"/>
      <c r="H36" s="216"/>
      <c r="I36" s="26">
        <v>8</v>
      </c>
      <c r="J36" s="24">
        <v>1</v>
      </c>
      <c r="K36" s="24">
        <v>0</v>
      </c>
      <c r="L36" s="24">
        <v>0</v>
      </c>
      <c r="M36" s="24">
        <v>1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/>
      <c r="T36" s="24"/>
      <c r="U36" s="24">
        <f t="shared" si="0"/>
        <v>1.6</v>
      </c>
      <c r="V36" s="24">
        <f t="shared" si="1"/>
        <v>0</v>
      </c>
      <c r="W36" s="24">
        <f t="shared" si="1"/>
        <v>0</v>
      </c>
      <c r="X36" s="24">
        <f t="shared" si="2"/>
        <v>0.4</v>
      </c>
      <c r="Y36" s="24">
        <f t="shared" si="3"/>
        <v>0</v>
      </c>
      <c r="Z36" s="24">
        <f t="shared" si="3"/>
        <v>0</v>
      </c>
      <c r="AA36" s="24">
        <f t="shared" si="4"/>
        <v>0</v>
      </c>
      <c r="AB36" s="24">
        <f t="shared" si="5"/>
        <v>0</v>
      </c>
      <c r="AC36" s="24">
        <f t="shared" si="6"/>
        <v>0</v>
      </c>
      <c r="AD36" s="27">
        <f t="shared" si="7"/>
        <v>2</v>
      </c>
    </row>
    <row r="37" spans="4:30" ht="76.5" customHeight="1">
      <c r="D37" s="18"/>
      <c r="E37" s="108" t="s">
        <v>27</v>
      </c>
      <c r="F37" s="34" t="s">
        <v>275</v>
      </c>
      <c r="G37" s="216"/>
      <c r="H37" s="216"/>
      <c r="I37" s="26">
        <v>8</v>
      </c>
      <c r="J37" s="24">
        <v>1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/>
      <c r="T37" s="24"/>
      <c r="U37" s="24">
        <f t="shared" si="0"/>
        <v>1.6</v>
      </c>
      <c r="V37" s="24">
        <f t="shared" si="1"/>
        <v>0</v>
      </c>
      <c r="W37" s="24">
        <f t="shared" si="1"/>
        <v>0</v>
      </c>
      <c r="X37" s="24">
        <f t="shared" si="2"/>
        <v>0.4</v>
      </c>
      <c r="Y37" s="24">
        <f t="shared" si="3"/>
        <v>0</v>
      </c>
      <c r="Z37" s="24">
        <f t="shared" si="3"/>
        <v>0</v>
      </c>
      <c r="AA37" s="24">
        <f t="shared" si="4"/>
        <v>0</v>
      </c>
      <c r="AB37" s="24">
        <f t="shared" si="5"/>
        <v>0</v>
      </c>
      <c r="AC37" s="24">
        <f t="shared" si="6"/>
        <v>0</v>
      </c>
      <c r="AD37" s="27">
        <f t="shared" si="7"/>
        <v>2</v>
      </c>
    </row>
    <row r="38" spans="4:30">
      <c r="D38" s="18"/>
      <c r="E38" s="19"/>
      <c r="F38" s="20"/>
      <c r="G38" s="96"/>
      <c r="H38" s="21"/>
      <c r="I38" s="20"/>
      <c r="J38" s="24"/>
      <c r="K38" s="24"/>
      <c r="L38" s="24"/>
      <c r="M38" s="24"/>
      <c r="N38" s="24"/>
      <c r="O38" s="24"/>
      <c r="P38" s="20"/>
      <c r="Q38" s="20"/>
      <c r="R38" s="20"/>
      <c r="S38" s="24"/>
      <c r="T38" s="24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</row>
    <row r="39" spans="4:30" ht="51.75" customHeight="1">
      <c r="D39" s="22">
        <v>1</v>
      </c>
      <c r="E39" s="22">
        <v>3</v>
      </c>
      <c r="F39" s="104" t="s">
        <v>384</v>
      </c>
      <c r="G39" s="211">
        <v>50</v>
      </c>
      <c r="H39" s="211"/>
      <c r="I39" s="20"/>
      <c r="J39" s="24"/>
      <c r="K39" s="24"/>
      <c r="L39" s="24"/>
      <c r="M39" s="24"/>
      <c r="N39" s="24"/>
      <c r="O39" s="24"/>
      <c r="P39" s="20"/>
      <c r="Q39" s="20"/>
      <c r="R39" s="20"/>
      <c r="S39" s="24"/>
      <c r="T39" s="24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</row>
    <row r="40" spans="4:30">
      <c r="D40" s="18"/>
      <c r="E40" s="19"/>
      <c r="F40" s="20"/>
      <c r="G40" s="211"/>
      <c r="H40" s="211"/>
      <c r="I40" s="20"/>
      <c r="J40" s="24"/>
      <c r="K40" s="24"/>
      <c r="L40" s="24"/>
      <c r="M40" s="24"/>
      <c r="N40" s="24"/>
      <c r="O40" s="24"/>
      <c r="P40" s="20"/>
      <c r="Q40" s="20"/>
      <c r="R40" s="20"/>
      <c r="S40" s="24"/>
      <c r="T40" s="24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</row>
    <row r="41" spans="4:30" ht="76.5" customHeight="1">
      <c r="D41" s="18"/>
      <c r="E41" s="19" t="s">
        <v>9</v>
      </c>
      <c r="F41" s="31" t="s">
        <v>385</v>
      </c>
      <c r="G41" s="211"/>
      <c r="H41" s="211"/>
      <c r="I41" s="26">
        <v>20</v>
      </c>
      <c r="J41" s="24">
        <v>1</v>
      </c>
      <c r="K41" s="24">
        <v>0</v>
      </c>
      <c r="L41" s="24">
        <v>0</v>
      </c>
      <c r="M41" s="24">
        <v>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/>
      <c r="T41" s="24"/>
      <c r="U41" s="24">
        <f t="shared" si="0"/>
        <v>4</v>
      </c>
      <c r="V41" s="24">
        <f t="shared" si="1"/>
        <v>0</v>
      </c>
      <c r="W41" s="24">
        <f t="shared" si="1"/>
        <v>0</v>
      </c>
      <c r="X41" s="24">
        <f t="shared" si="2"/>
        <v>1</v>
      </c>
      <c r="Y41" s="24">
        <f t="shared" si="3"/>
        <v>0</v>
      </c>
      <c r="Z41" s="24">
        <f t="shared" si="3"/>
        <v>0</v>
      </c>
      <c r="AA41" s="24">
        <f t="shared" si="4"/>
        <v>0</v>
      </c>
      <c r="AB41" s="24">
        <f t="shared" si="5"/>
        <v>0</v>
      </c>
      <c r="AC41" s="24">
        <f t="shared" si="6"/>
        <v>0</v>
      </c>
      <c r="AD41" s="27">
        <f t="shared" si="7"/>
        <v>5</v>
      </c>
    </row>
    <row r="42" spans="4:30" ht="45">
      <c r="D42" s="18"/>
      <c r="E42" s="19" t="s">
        <v>10</v>
      </c>
      <c r="F42" s="31" t="s">
        <v>386</v>
      </c>
      <c r="G42" s="211"/>
      <c r="H42" s="211"/>
      <c r="I42" s="26">
        <v>20</v>
      </c>
      <c r="J42" s="24">
        <v>1</v>
      </c>
      <c r="K42" s="24">
        <v>0</v>
      </c>
      <c r="L42" s="24">
        <v>0</v>
      </c>
      <c r="M42" s="24">
        <v>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/>
      <c r="T42" s="24"/>
      <c r="U42" s="24">
        <f t="shared" si="0"/>
        <v>4</v>
      </c>
      <c r="V42" s="24">
        <f t="shared" si="1"/>
        <v>0</v>
      </c>
      <c r="W42" s="24">
        <f t="shared" si="1"/>
        <v>0</v>
      </c>
      <c r="X42" s="24">
        <f t="shared" si="2"/>
        <v>1</v>
      </c>
      <c r="Y42" s="24">
        <f t="shared" si="3"/>
        <v>0</v>
      </c>
      <c r="Z42" s="24">
        <f t="shared" si="3"/>
        <v>0</v>
      </c>
      <c r="AA42" s="24">
        <f t="shared" si="4"/>
        <v>0</v>
      </c>
      <c r="AB42" s="24">
        <f t="shared" si="5"/>
        <v>0</v>
      </c>
      <c r="AC42" s="24">
        <f t="shared" si="6"/>
        <v>0</v>
      </c>
      <c r="AD42" s="27">
        <f t="shared" si="7"/>
        <v>5</v>
      </c>
    </row>
    <row r="43" spans="4:30" ht="45">
      <c r="D43" s="18"/>
      <c r="E43" s="19" t="s">
        <v>12</v>
      </c>
      <c r="F43" s="31" t="s">
        <v>387</v>
      </c>
      <c r="G43" s="211"/>
      <c r="H43" s="211"/>
      <c r="I43" s="26">
        <v>10</v>
      </c>
      <c r="J43" s="24">
        <v>1</v>
      </c>
      <c r="K43" s="24">
        <v>0</v>
      </c>
      <c r="L43" s="24">
        <v>0</v>
      </c>
      <c r="M43" s="24">
        <v>1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/>
      <c r="T43" s="24"/>
      <c r="U43" s="24">
        <f t="shared" si="0"/>
        <v>2</v>
      </c>
      <c r="V43" s="24">
        <f t="shared" si="1"/>
        <v>0</v>
      </c>
      <c r="W43" s="24">
        <f t="shared" si="1"/>
        <v>0</v>
      </c>
      <c r="X43" s="24">
        <f t="shared" si="2"/>
        <v>0.5</v>
      </c>
      <c r="Y43" s="24">
        <f t="shared" si="3"/>
        <v>0</v>
      </c>
      <c r="Z43" s="24">
        <f t="shared" si="3"/>
        <v>0</v>
      </c>
      <c r="AA43" s="24">
        <f t="shared" si="4"/>
        <v>0</v>
      </c>
      <c r="AB43" s="24">
        <f t="shared" si="5"/>
        <v>0</v>
      </c>
      <c r="AC43" s="24">
        <f t="shared" si="6"/>
        <v>0</v>
      </c>
      <c r="AD43" s="27">
        <f t="shared" si="7"/>
        <v>2.5</v>
      </c>
    </row>
    <row r="44" spans="4:30">
      <c r="D44" s="18"/>
      <c r="E44" s="19"/>
      <c r="F44" s="20"/>
      <c r="G44" s="96"/>
      <c r="H44" s="21"/>
      <c r="I44" s="20"/>
      <c r="J44" s="24"/>
      <c r="K44" s="24"/>
      <c r="L44" s="24"/>
      <c r="M44" s="24"/>
      <c r="N44" s="24"/>
      <c r="O44" s="24"/>
      <c r="P44" s="20"/>
      <c r="Q44" s="20"/>
      <c r="R44" s="20"/>
      <c r="S44" s="24"/>
      <c r="T44" s="24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</row>
    <row r="45" spans="4:30" ht="42" customHeight="1">
      <c r="D45" s="105">
        <v>1</v>
      </c>
      <c r="E45" s="105">
        <v>4</v>
      </c>
      <c r="F45" s="104" t="s">
        <v>219</v>
      </c>
      <c r="G45" s="96"/>
      <c r="H45" s="21"/>
      <c r="I45" s="20"/>
      <c r="J45" s="24"/>
      <c r="K45" s="24"/>
      <c r="L45" s="24"/>
      <c r="M45" s="24"/>
      <c r="N45" s="24"/>
      <c r="O45" s="24"/>
      <c r="P45" s="20"/>
      <c r="Q45" s="20"/>
      <c r="R45" s="20"/>
      <c r="S45" s="24"/>
      <c r="T45" s="24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</row>
    <row r="46" spans="4:30" ht="56.25" customHeight="1">
      <c r="D46" s="18"/>
      <c r="E46" s="19" t="s">
        <v>9</v>
      </c>
      <c r="F46" s="34" t="s">
        <v>276</v>
      </c>
      <c r="G46" s="211">
        <v>50</v>
      </c>
      <c r="H46" s="211"/>
      <c r="I46" s="109">
        <v>5</v>
      </c>
      <c r="J46" s="24">
        <v>1</v>
      </c>
      <c r="K46" s="24">
        <v>0</v>
      </c>
      <c r="L46" s="24">
        <v>0</v>
      </c>
      <c r="M46" s="24">
        <v>1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/>
      <c r="T46" s="24"/>
      <c r="U46" s="24">
        <f t="shared" si="0"/>
        <v>1</v>
      </c>
      <c r="V46" s="24">
        <f t="shared" si="1"/>
        <v>0</v>
      </c>
      <c r="W46" s="24">
        <f t="shared" si="1"/>
        <v>0</v>
      </c>
      <c r="X46" s="24">
        <f t="shared" si="2"/>
        <v>0.25</v>
      </c>
      <c r="Y46" s="24">
        <f t="shared" si="3"/>
        <v>0</v>
      </c>
      <c r="Z46" s="24">
        <f t="shared" si="3"/>
        <v>0</v>
      </c>
      <c r="AA46" s="24">
        <f t="shared" si="4"/>
        <v>0</v>
      </c>
      <c r="AB46" s="24">
        <f t="shared" si="5"/>
        <v>0</v>
      </c>
      <c r="AC46" s="24">
        <f t="shared" si="6"/>
        <v>0</v>
      </c>
      <c r="AD46" s="27">
        <f t="shared" si="7"/>
        <v>1.25</v>
      </c>
    </row>
    <row r="47" spans="4:30" ht="75" customHeight="1">
      <c r="D47" s="18"/>
      <c r="E47" s="19" t="s">
        <v>10</v>
      </c>
      <c r="F47" s="34" t="s">
        <v>277</v>
      </c>
      <c r="G47" s="211"/>
      <c r="H47" s="211"/>
      <c r="I47" s="109">
        <v>5</v>
      </c>
      <c r="J47" s="24">
        <v>1</v>
      </c>
      <c r="K47" s="24">
        <v>0</v>
      </c>
      <c r="L47" s="24">
        <v>0</v>
      </c>
      <c r="M47" s="24">
        <v>1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/>
      <c r="T47" s="24"/>
      <c r="U47" s="24">
        <f t="shared" si="0"/>
        <v>1</v>
      </c>
      <c r="V47" s="24">
        <f t="shared" si="1"/>
        <v>0</v>
      </c>
      <c r="W47" s="24">
        <f t="shared" si="1"/>
        <v>0</v>
      </c>
      <c r="X47" s="24">
        <f t="shared" si="2"/>
        <v>0.25</v>
      </c>
      <c r="Y47" s="24">
        <f t="shared" si="3"/>
        <v>0</v>
      </c>
      <c r="Z47" s="24">
        <f t="shared" si="3"/>
        <v>0</v>
      </c>
      <c r="AA47" s="24">
        <f t="shared" si="4"/>
        <v>0</v>
      </c>
      <c r="AB47" s="24">
        <f t="shared" si="5"/>
        <v>0</v>
      </c>
      <c r="AC47" s="24">
        <f t="shared" si="6"/>
        <v>0</v>
      </c>
      <c r="AD47" s="27">
        <f t="shared" si="7"/>
        <v>1.25</v>
      </c>
    </row>
    <row r="48" spans="4:30" ht="73.5" customHeight="1">
      <c r="D48" s="18"/>
      <c r="E48" s="19" t="s">
        <v>12</v>
      </c>
      <c r="F48" s="34" t="s">
        <v>278</v>
      </c>
      <c r="G48" s="211"/>
      <c r="H48" s="211"/>
      <c r="I48" s="109">
        <v>4</v>
      </c>
      <c r="J48" s="24">
        <v>1</v>
      </c>
      <c r="K48" s="24">
        <v>0</v>
      </c>
      <c r="L48" s="24">
        <v>0</v>
      </c>
      <c r="M48" s="24">
        <v>1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/>
      <c r="T48" s="24"/>
      <c r="U48" s="24">
        <f t="shared" si="0"/>
        <v>0.8</v>
      </c>
      <c r="V48" s="24">
        <f t="shared" si="1"/>
        <v>0</v>
      </c>
      <c r="W48" s="24">
        <f t="shared" si="1"/>
        <v>0</v>
      </c>
      <c r="X48" s="24">
        <f t="shared" si="2"/>
        <v>0.2</v>
      </c>
      <c r="Y48" s="24">
        <f t="shared" si="3"/>
        <v>0</v>
      </c>
      <c r="Z48" s="24">
        <f t="shared" si="3"/>
        <v>0</v>
      </c>
      <c r="AA48" s="24">
        <f t="shared" si="4"/>
        <v>0</v>
      </c>
      <c r="AB48" s="24">
        <f t="shared" si="5"/>
        <v>0</v>
      </c>
      <c r="AC48" s="24">
        <f t="shared" si="6"/>
        <v>0</v>
      </c>
      <c r="AD48" s="27">
        <f t="shared" si="7"/>
        <v>1</v>
      </c>
    </row>
    <row r="49" spans="4:30" ht="63" customHeight="1">
      <c r="D49" s="18"/>
      <c r="E49" s="19" t="s">
        <v>13</v>
      </c>
      <c r="F49" s="34" t="s">
        <v>279</v>
      </c>
      <c r="G49" s="211"/>
      <c r="H49" s="211"/>
      <c r="I49" s="109">
        <v>4</v>
      </c>
      <c r="J49" s="24">
        <v>1</v>
      </c>
      <c r="K49" s="24">
        <v>0</v>
      </c>
      <c r="L49" s="24">
        <v>0</v>
      </c>
      <c r="M49" s="24">
        <v>1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/>
      <c r="T49" s="24"/>
      <c r="U49" s="24">
        <f t="shared" si="0"/>
        <v>0.8</v>
      </c>
      <c r="V49" s="24">
        <f t="shared" si="1"/>
        <v>0</v>
      </c>
      <c r="W49" s="24">
        <f t="shared" si="1"/>
        <v>0</v>
      </c>
      <c r="X49" s="24">
        <f t="shared" si="2"/>
        <v>0.2</v>
      </c>
      <c r="Y49" s="24">
        <f t="shared" si="3"/>
        <v>0</v>
      </c>
      <c r="Z49" s="24">
        <f t="shared" si="3"/>
        <v>0</v>
      </c>
      <c r="AA49" s="24">
        <f t="shared" si="4"/>
        <v>0</v>
      </c>
      <c r="AB49" s="24">
        <f t="shared" si="5"/>
        <v>0</v>
      </c>
      <c r="AC49" s="24">
        <f t="shared" si="6"/>
        <v>0</v>
      </c>
      <c r="AD49" s="27">
        <f t="shared" si="7"/>
        <v>1</v>
      </c>
    </row>
    <row r="50" spans="4:30" ht="63" customHeight="1">
      <c r="D50" s="18"/>
      <c r="E50" s="19" t="s">
        <v>11</v>
      </c>
      <c r="F50" s="34" t="s">
        <v>280</v>
      </c>
      <c r="G50" s="211"/>
      <c r="H50" s="211"/>
      <c r="I50" s="109">
        <v>4</v>
      </c>
      <c r="J50" s="24">
        <v>1</v>
      </c>
      <c r="K50" s="24">
        <v>0</v>
      </c>
      <c r="L50" s="24">
        <v>0</v>
      </c>
      <c r="M50" s="24">
        <v>1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/>
      <c r="T50" s="24"/>
      <c r="U50" s="24">
        <f t="shared" si="0"/>
        <v>0.8</v>
      </c>
      <c r="V50" s="24">
        <f t="shared" si="1"/>
        <v>0</v>
      </c>
      <c r="W50" s="24">
        <f t="shared" si="1"/>
        <v>0</v>
      </c>
      <c r="X50" s="24">
        <f t="shared" si="2"/>
        <v>0.2</v>
      </c>
      <c r="Y50" s="24">
        <f t="shared" si="3"/>
        <v>0</v>
      </c>
      <c r="Z50" s="24">
        <f t="shared" si="3"/>
        <v>0</v>
      </c>
      <c r="AA50" s="24">
        <f t="shared" si="4"/>
        <v>0</v>
      </c>
      <c r="AB50" s="24">
        <f t="shared" si="5"/>
        <v>0</v>
      </c>
      <c r="AC50" s="24">
        <f t="shared" si="6"/>
        <v>0</v>
      </c>
      <c r="AD50" s="27">
        <f t="shared" si="7"/>
        <v>1</v>
      </c>
    </row>
    <row r="51" spans="4:30" ht="73.5" customHeight="1">
      <c r="D51" s="18"/>
      <c r="E51" s="19" t="s">
        <v>27</v>
      </c>
      <c r="F51" s="34" t="s">
        <v>281</v>
      </c>
      <c r="G51" s="211"/>
      <c r="H51" s="211"/>
      <c r="I51" s="109">
        <v>4</v>
      </c>
      <c r="J51" s="24">
        <v>1</v>
      </c>
      <c r="K51" s="24">
        <v>0</v>
      </c>
      <c r="L51" s="24">
        <v>0</v>
      </c>
      <c r="M51" s="24">
        <v>1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/>
      <c r="T51" s="24"/>
      <c r="U51" s="24">
        <f t="shared" si="0"/>
        <v>0.8</v>
      </c>
      <c r="V51" s="24">
        <f t="shared" si="1"/>
        <v>0</v>
      </c>
      <c r="W51" s="24">
        <f t="shared" si="1"/>
        <v>0</v>
      </c>
      <c r="X51" s="24">
        <f t="shared" si="2"/>
        <v>0.2</v>
      </c>
      <c r="Y51" s="24">
        <f t="shared" si="3"/>
        <v>0</v>
      </c>
      <c r="Z51" s="24">
        <f t="shared" si="3"/>
        <v>0</v>
      </c>
      <c r="AA51" s="24">
        <f t="shared" si="4"/>
        <v>0</v>
      </c>
      <c r="AB51" s="24">
        <f t="shared" si="5"/>
        <v>0</v>
      </c>
      <c r="AC51" s="24">
        <f t="shared" si="6"/>
        <v>0</v>
      </c>
      <c r="AD51" s="27">
        <f t="shared" si="7"/>
        <v>1</v>
      </c>
    </row>
    <row r="52" spans="4:30" ht="148.5" customHeight="1">
      <c r="D52" s="18"/>
      <c r="E52" s="19" t="s">
        <v>31</v>
      </c>
      <c r="F52" s="34" t="s">
        <v>282</v>
      </c>
      <c r="G52" s="211"/>
      <c r="H52" s="211"/>
      <c r="I52" s="109">
        <v>4</v>
      </c>
      <c r="J52" s="24">
        <v>1</v>
      </c>
      <c r="K52" s="24">
        <v>0</v>
      </c>
      <c r="L52" s="24">
        <v>0</v>
      </c>
      <c r="M52" s="24">
        <v>1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/>
      <c r="T52" s="24"/>
      <c r="U52" s="24">
        <f t="shared" si="0"/>
        <v>0.8</v>
      </c>
      <c r="V52" s="24">
        <f t="shared" si="1"/>
        <v>0</v>
      </c>
      <c r="W52" s="24">
        <f t="shared" si="1"/>
        <v>0</v>
      </c>
      <c r="X52" s="24">
        <f t="shared" si="2"/>
        <v>0.2</v>
      </c>
      <c r="Y52" s="24">
        <f t="shared" si="3"/>
        <v>0</v>
      </c>
      <c r="Z52" s="24">
        <f t="shared" si="3"/>
        <v>0</v>
      </c>
      <c r="AA52" s="24">
        <f t="shared" si="4"/>
        <v>0</v>
      </c>
      <c r="AB52" s="24">
        <f t="shared" si="5"/>
        <v>0</v>
      </c>
      <c r="AC52" s="24">
        <f t="shared" si="6"/>
        <v>0</v>
      </c>
      <c r="AD52" s="27">
        <f t="shared" si="7"/>
        <v>1</v>
      </c>
    </row>
    <row r="53" spans="4:30" ht="57" customHeight="1">
      <c r="D53" s="18"/>
      <c r="E53" s="19" t="s">
        <v>43</v>
      </c>
      <c r="F53" s="34" t="s">
        <v>283</v>
      </c>
      <c r="G53" s="211"/>
      <c r="H53" s="211"/>
      <c r="I53" s="109">
        <v>4</v>
      </c>
      <c r="J53" s="24">
        <v>1</v>
      </c>
      <c r="K53" s="24">
        <v>0</v>
      </c>
      <c r="L53" s="24">
        <v>0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/>
      <c r="T53" s="24"/>
      <c r="U53" s="24">
        <f t="shared" si="0"/>
        <v>0.8</v>
      </c>
      <c r="V53" s="24">
        <f t="shared" si="1"/>
        <v>0</v>
      </c>
      <c r="W53" s="24">
        <f t="shared" si="1"/>
        <v>0</v>
      </c>
      <c r="X53" s="24">
        <f t="shared" si="2"/>
        <v>0.2</v>
      </c>
      <c r="Y53" s="24">
        <f t="shared" si="3"/>
        <v>0</v>
      </c>
      <c r="Z53" s="24">
        <f t="shared" si="3"/>
        <v>0</v>
      </c>
      <c r="AA53" s="24">
        <f t="shared" si="4"/>
        <v>0</v>
      </c>
      <c r="AB53" s="24">
        <f t="shared" si="5"/>
        <v>0</v>
      </c>
      <c r="AC53" s="24">
        <f t="shared" si="6"/>
        <v>0</v>
      </c>
      <c r="AD53" s="27">
        <f t="shared" si="7"/>
        <v>1</v>
      </c>
    </row>
    <row r="54" spans="4:30" ht="59.25" customHeight="1">
      <c r="D54" s="18"/>
      <c r="E54" s="19" t="s">
        <v>42</v>
      </c>
      <c r="F54" s="34" t="s">
        <v>284</v>
      </c>
      <c r="G54" s="211"/>
      <c r="H54" s="211"/>
      <c r="I54" s="109">
        <v>4</v>
      </c>
      <c r="J54" s="24">
        <v>1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/>
      <c r="T54" s="24"/>
      <c r="U54" s="24">
        <f t="shared" si="0"/>
        <v>0.8</v>
      </c>
      <c r="V54" s="24">
        <f t="shared" si="1"/>
        <v>0</v>
      </c>
      <c r="W54" s="24">
        <f t="shared" si="1"/>
        <v>0</v>
      </c>
      <c r="X54" s="24">
        <f t="shared" si="2"/>
        <v>0.2</v>
      </c>
      <c r="Y54" s="24">
        <f t="shared" si="3"/>
        <v>0</v>
      </c>
      <c r="Z54" s="24">
        <f t="shared" si="3"/>
        <v>0</v>
      </c>
      <c r="AA54" s="24">
        <f t="shared" si="4"/>
        <v>0</v>
      </c>
      <c r="AB54" s="24">
        <f t="shared" si="5"/>
        <v>0</v>
      </c>
      <c r="AC54" s="24">
        <f t="shared" si="6"/>
        <v>0</v>
      </c>
      <c r="AD54" s="27">
        <f t="shared" si="7"/>
        <v>1</v>
      </c>
    </row>
    <row r="55" spans="4:30" ht="61.5" customHeight="1">
      <c r="D55" s="18"/>
      <c r="E55" s="19" t="s">
        <v>44</v>
      </c>
      <c r="F55" s="34" t="s">
        <v>285</v>
      </c>
      <c r="G55" s="211"/>
      <c r="H55" s="211"/>
      <c r="I55" s="109">
        <v>4</v>
      </c>
      <c r="J55" s="24">
        <v>1</v>
      </c>
      <c r="K55" s="24">
        <v>0</v>
      </c>
      <c r="L55" s="24">
        <v>0</v>
      </c>
      <c r="M55" s="24">
        <v>1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/>
      <c r="T55" s="24"/>
      <c r="U55" s="24">
        <f t="shared" si="0"/>
        <v>0.8</v>
      </c>
      <c r="V55" s="24">
        <f t="shared" si="1"/>
        <v>0</v>
      </c>
      <c r="W55" s="24">
        <f t="shared" si="1"/>
        <v>0</v>
      </c>
      <c r="X55" s="24">
        <f t="shared" si="2"/>
        <v>0.2</v>
      </c>
      <c r="Y55" s="24">
        <f t="shared" si="3"/>
        <v>0</v>
      </c>
      <c r="Z55" s="24">
        <f t="shared" si="3"/>
        <v>0</v>
      </c>
      <c r="AA55" s="24">
        <f t="shared" si="4"/>
        <v>0</v>
      </c>
      <c r="AB55" s="24">
        <f t="shared" si="5"/>
        <v>0</v>
      </c>
      <c r="AC55" s="24">
        <f t="shared" si="6"/>
        <v>0</v>
      </c>
      <c r="AD55" s="27">
        <f t="shared" si="7"/>
        <v>1</v>
      </c>
    </row>
    <row r="56" spans="4:30" ht="95.25" customHeight="1">
      <c r="D56" s="18"/>
      <c r="E56" s="19" t="s">
        <v>45</v>
      </c>
      <c r="F56" s="34" t="s">
        <v>286</v>
      </c>
      <c r="G56" s="211"/>
      <c r="H56" s="211"/>
      <c r="I56" s="109">
        <v>4</v>
      </c>
      <c r="J56" s="24">
        <v>1</v>
      </c>
      <c r="K56" s="24">
        <v>0</v>
      </c>
      <c r="L56" s="24">
        <v>0</v>
      </c>
      <c r="M56" s="24">
        <v>1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/>
      <c r="T56" s="24"/>
      <c r="U56" s="24">
        <f t="shared" si="0"/>
        <v>0.8</v>
      </c>
      <c r="V56" s="24">
        <f t="shared" si="1"/>
        <v>0</v>
      </c>
      <c r="W56" s="24">
        <f t="shared" si="1"/>
        <v>0</v>
      </c>
      <c r="X56" s="24">
        <f t="shared" si="2"/>
        <v>0.2</v>
      </c>
      <c r="Y56" s="24">
        <f t="shared" si="3"/>
        <v>0</v>
      </c>
      <c r="Z56" s="24">
        <f t="shared" si="3"/>
        <v>0</v>
      </c>
      <c r="AA56" s="24">
        <f t="shared" si="4"/>
        <v>0</v>
      </c>
      <c r="AB56" s="24">
        <f t="shared" si="5"/>
        <v>0</v>
      </c>
      <c r="AC56" s="24">
        <f t="shared" si="6"/>
        <v>0</v>
      </c>
      <c r="AD56" s="27">
        <f t="shared" si="7"/>
        <v>1</v>
      </c>
    </row>
    <row r="57" spans="4:30" ht="65.25" customHeight="1">
      <c r="D57" s="18"/>
      <c r="E57" s="19" t="s">
        <v>40</v>
      </c>
      <c r="F57" s="34" t="s">
        <v>287</v>
      </c>
      <c r="G57" s="211"/>
      <c r="H57" s="211"/>
      <c r="I57" s="109">
        <v>4</v>
      </c>
      <c r="J57" s="24">
        <v>1</v>
      </c>
      <c r="K57" s="24">
        <v>0</v>
      </c>
      <c r="L57" s="24">
        <v>0</v>
      </c>
      <c r="M57" s="24">
        <v>1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/>
      <c r="T57" s="24"/>
      <c r="U57" s="24">
        <f t="shared" si="0"/>
        <v>0.8</v>
      </c>
      <c r="V57" s="24">
        <f t="shared" si="1"/>
        <v>0</v>
      </c>
      <c r="W57" s="24">
        <f t="shared" si="1"/>
        <v>0</v>
      </c>
      <c r="X57" s="24">
        <f t="shared" si="2"/>
        <v>0.2</v>
      </c>
      <c r="Y57" s="24">
        <f t="shared" si="3"/>
        <v>0</v>
      </c>
      <c r="Z57" s="24">
        <f t="shared" si="3"/>
        <v>0</v>
      </c>
      <c r="AA57" s="24">
        <f t="shared" si="4"/>
        <v>0</v>
      </c>
      <c r="AB57" s="24">
        <f t="shared" si="5"/>
        <v>0</v>
      </c>
      <c r="AC57" s="24">
        <f t="shared" si="6"/>
        <v>0</v>
      </c>
      <c r="AD57" s="27">
        <f t="shared" si="7"/>
        <v>1</v>
      </c>
    </row>
    <row r="58" spans="4:30" ht="26.25"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4"/>
      <c r="AB58" s="154"/>
      <c r="AC58" s="154"/>
      <c r="AD58" s="152">
        <f>SUM(AD9:AD57)</f>
        <v>50</v>
      </c>
    </row>
    <row r="59" spans="4:30"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4"/>
      <c r="AB59" s="154"/>
      <c r="AC59" s="154"/>
    </row>
    <row r="60" spans="4:30"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4"/>
      <c r="AB60" s="154"/>
      <c r="AC60" s="154"/>
    </row>
    <row r="61" spans="4:30"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4"/>
      <c r="AB61" s="154"/>
      <c r="AC61" s="154"/>
    </row>
    <row r="62" spans="4:30"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4"/>
      <c r="AB62" s="154"/>
      <c r="AC62" s="154"/>
    </row>
    <row r="63" spans="4:30"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4"/>
      <c r="AB63" s="154"/>
      <c r="AC63" s="154"/>
    </row>
    <row r="64" spans="4:30"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4"/>
      <c r="AB64" s="154"/>
      <c r="AC64" s="154"/>
    </row>
    <row r="65" spans="16:29"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4"/>
      <c r="AB65" s="154"/>
      <c r="AC65" s="154"/>
    </row>
    <row r="66" spans="16:29"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4"/>
      <c r="AB66" s="154"/>
      <c r="AC66" s="154"/>
    </row>
    <row r="67" spans="16:29"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4"/>
      <c r="AB67" s="154"/>
      <c r="AC67" s="154"/>
    </row>
    <row r="68" spans="16:29"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4"/>
      <c r="AB68" s="154"/>
      <c r="AC68" s="154"/>
    </row>
    <row r="69" spans="16:29"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4"/>
      <c r="AB69" s="154"/>
      <c r="AC69" s="154"/>
    </row>
    <row r="70" spans="16:29"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4"/>
      <c r="AB70" s="154"/>
      <c r="AC70" s="154"/>
    </row>
    <row r="71" spans="16:29"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4"/>
      <c r="AB71" s="154"/>
      <c r="AC71" s="154"/>
    </row>
    <row r="72" spans="16:29"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4"/>
      <c r="AB72" s="154"/>
      <c r="AC72" s="154"/>
    </row>
    <row r="73" spans="16:29"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4"/>
      <c r="AB73" s="154"/>
      <c r="AC73" s="154"/>
    </row>
    <row r="74" spans="16:29"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4"/>
      <c r="AB74" s="154"/>
      <c r="AC74" s="154"/>
    </row>
    <row r="75" spans="16:29"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4"/>
      <c r="AB75" s="154"/>
      <c r="AC75" s="154"/>
    </row>
    <row r="76" spans="16:29"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4"/>
      <c r="AB76" s="154"/>
      <c r="AC76" s="154"/>
    </row>
    <row r="77" spans="16:29"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</row>
  </sheetData>
  <mergeCells count="22">
    <mergeCell ref="G29:H37"/>
    <mergeCell ref="G39:H43"/>
    <mergeCell ref="G46:H57"/>
    <mergeCell ref="J5:O5"/>
    <mergeCell ref="U5:AC5"/>
    <mergeCell ref="AA6:AC6"/>
    <mergeCell ref="AA7:AB7"/>
    <mergeCell ref="AD5:AD6"/>
    <mergeCell ref="G6:H6"/>
    <mergeCell ref="I6:I7"/>
    <mergeCell ref="J6:L6"/>
    <mergeCell ref="M6:O6"/>
    <mergeCell ref="U6:W6"/>
    <mergeCell ref="X6:Z6"/>
    <mergeCell ref="G7:H27"/>
    <mergeCell ref="P6:R6"/>
    <mergeCell ref="P7:Q7"/>
    <mergeCell ref="R7:R8"/>
    <mergeCell ref="J7:K7"/>
    <mergeCell ref="M7:N7"/>
    <mergeCell ref="U7:V7"/>
    <mergeCell ref="X7:Y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AD77"/>
  <sheetViews>
    <sheetView topLeftCell="A46" zoomScale="61" zoomScaleNormal="61" workbookViewId="0">
      <selection activeCell="F6" sqref="F6"/>
    </sheetView>
  </sheetViews>
  <sheetFormatPr defaultRowHeight="21"/>
  <cols>
    <col min="1" max="1" width="4.42578125" customWidth="1"/>
    <col min="2" max="2" width="29.85546875" customWidth="1"/>
    <col min="3" max="3" width="29.28515625" customWidth="1"/>
    <col min="4" max="4" width="3.42578125" style="2" customWidth="1"/>
    <col min="5" max="5" width="4" style="3" customWidth="1"/>
    <col min="6" max="6" width="53.85546875" customWidth="1"/>
    <col min="7" max="7" width="9.140625" style="5"/>
    <col min="8" max="8" width="9.140625" style="6"/>
    <col min="9" max="9" width="15.7109375" style="112" customWidth="1"/>
    <col min="10" max="18" width="15.7109375" customWidth="1"/>
    <col min="19" max="19" width="22.5703125" customWidth="1"/>
    <col min="21" max="21" width="17.140625" customWidth="1"/>
    <col min="22" max="23" width="15.85546875" customWidth="1"/>
    <col min="24" max="24" width="15.7109375" customWidth="1"/>
    <col min="25" max="25" width="15.85546875" customWidth="1"/>
    <col min="26" max="29" width="15.7109375" customWidth="1"/>
    <col min="30" max="30" width="18.140625" customWidth="1"/>
  </cols>
  <sheetData>
    <row r="2" spans="2:30">
      <c r="B2" s="10" t="s">
        <v>7</v>
      </c>
      <c r="C2" s="7" t="s">
        <v>49</v>
      </c>
    </row>
    <row r="3" spans="2:30" ht="42">
      <c r="B3" s="13" t="s">
        <v>51</v>
      </c>
      <c r="C3" s="7">
        <v>200</v>
      </c>
    </row>
    <row r="4" spans="2:30" ht="26.25">
      <c r="B4" s="8" t="s">
        <v>50</v>
      </c>
      <c r="C4" s="133">
        <f>AD64</f>
        <v>50.000000000000007</v>
      </c>
    </row>
    <row r="5" spans="2:30" s="9" customFormat="1">
      <c r="D5" s="64" t="s">
        <v>1</v>
      </c>
      <c r="E5" s="61"/>
      <c r="F5" s="64" t="s">
        <v>2</v>
      </c>
      <c r="G5" s="64"/>
      <c r="H5" s="16"/>
      <c r="I5" s="64"/>
      <c r="J5" s="186" t="s">
        <v>19</v>
      </c>
      <c r="K5" s="186"/>
      <c r="L5" s="186"/>
      <c r="M5" s="186"/>
      <c r="N5" s="186"/>
      <c r="O5" s="186"/>
      <c r="P5" s="186"/>
      <c r="Q5" s="186"/>
      <c r="R5" s="150"/>
      <c r="S5" s="64"/>
      <c r="T5" s="16"/>
      <c r="U5" s="187" t="s">
        <v>20</v>
      </c>
      <c r="V5" s="187"/>
      <c r="W5" s="187"/>
      <c r="X5" s="187"/>
      <c r="Y5" s="187"/>
      <c r="Z5" s="187"/>
      <c r="AA5" s="187"/>
      <c r="AB5" s="187"/>
      <c r="AC5" s="187"/>
      <c r="AD5" s="182" t="s">
        <v>21</v>
      </c>
    </row>
    <row r="6" spans="2:30" ht="134.25" customHeight="1">
      <c r="D6" s="18"/>
      <c r="E6" s="19"/>
      <c r="F6" s="20"/>
      <c r="G6" s="183" t="s">
        <v>47</v>
      </c>
      <c r="H6" s="183"/>
      <c r="I6" s="183" t="s">
        <v>48</v>
      </c>
      <c r="J6" s="188" t="s">
        <v>17</v>
      </c>
      <c r="K6" s="188"/>
      <c r="L6" s="188"/>
      <c r="M6" s="188" t="s">
        <v>16</v>
      </c>
      <c r="N6" s="188"/>
      <c r="O6" s="188"/>
      <c r="P6" s="189" t="s">
        <v>398</v>
      </c>
      <c r="Q6" s="190"/>
      <c r="R6" s="191"/>
      <c r="S6" s="147" t="s">
        <v>201</v>
      </c>
      <c r="T6" s="148"/>
      <c r="U6" s="188" t="s">
        <v>17</v>
      </c>
      <c r="V6" s="188"/>
      <c r="W6" s="188"/>
      <c r="X6" s="188" t="s">
        <v>16</v>
      </c>
      <c r="Y6" s="188"/>
      <c r="Z6" s="188"/>
      <c r="AA6" s="188" t="s">
        <v>398</v>
      </c>
      <c r="AB6" s="188"/>
      <c r="AC6" s="188"/>
      <c r="AD6" s="182"/>
    </row>
    <row r="7" spans="2:30">
      <c r="D7" s="110">
        <v>1</v>
      </c>
      <c r="E7" s="22">
        <v>1</v>
      </c>
      <c r="F7" s="110" t="s">
        <v>72</v>
      </c>
      <c r="G7" s="219"/>
      <c r="H7" s="219"/>
      <c r="I7" s="183"/>
      <c r="J7" s="217" t="s">
        <v>14</v>
      </c>
      <c r="K7" s="218"/>
      <c r="L7" s="97" t="s">
        <v>15</v>
      </c>
      <c r="M7" s="217" t="s">
        <v>14</v>
      </c>
      <c r="N7" s="218"/>
      <c r="O7" s="97" t="s">
        <v>15</v>
      </c>
      <c r="P7" s="184" t="s">
        <v>14</v>
      </c>
      <c r="Q7" s="185"/>
      <c r="R7" s="192" t="s">
        <v>15</v>
      </c>
      <c r="S7" s="97"/>
      <c r="T7" s="98"/>
      <c r="U7" s="184" t="s">
        <v>14</v>
      </c>
      <c r="V7" s="185"/>
      <c r="W7" s="97" t="s">
        <v>15</v>
      </c>
      <c r="X7" s="217" t="s">
        <v>14</v>
      </c>
      <c r="Y7" s="218"/>
      <c r="Z7" s="97" t="s">
        <v>15</v>
      </c>
      <c r="AA7" s="184" t="s">
        <v>14</v>
      </c>
      <c r="AB7" s="185"/>
      <c r="AC7" s="99" t="s">
        <v>15</v>
      </c>
      <c r="AD7" s="20"/>
    </row>
    <row r="8" spans="2:30">
      <c r="D8" s="18"/>
      <c r="E8" s="19"/>
      <c r="F8" s="18"/>
      <c r="G8" s="96"/>
      <c r="H8" s="96"/>
      <c r="I8" s="113"/>
      <c r="J8" s="26" t="s">
        <v>399</v>
      </c>
      <c r="K8" s="151" t="s">
        <v>400</v>
      </c>
      <c r="L8" s="18"/>
      <c r="M8" s="26" t="s">
        <v>399</v>
      </c>
      <c r="N8" s="151" t="s">
        <v>400</v>
      </c>
      <c r="O8" s="18"/>
      <c r="P8" s="26" t="s">
        <v>399</v>
      </c>
      <c r="Q8" s="151" t="s">
        <v>400</v>
      </c>
      <c r="R8" s="193"/>
      <c r="S8" s="18"/>
      <c r="T8" s="24" t="s">
        <v>18</v>
      </c>
      <c r="U8" s="23">
        <v>0.2</v>
      </c>
      <c r="V8" s="23">
        <v>0.35</v>
      </c>
      <c r="W8" s="18">
        <v>0</v>
      </c>
      <c r="X8" s="23">
        <v>0.05</v>
      </c>
      <c r="Y8" s="23">
        <v>0.25</v>
      </c>
      <c r="Z8" s="18">
        <v>0</v>
      </c>
      <c r="AA8" s="23">
        <v>0.05</v>
      </c>
      <c r="AB8" s="23">
        <v>0.4</v>
      </c>
      <c r="AC8" s="18">
        <v>0</v>
      </c>
      <c r="AD8" s="20"/>
    </row>
    <row r="9" spans="2:30" ht="97.5" customHeight="1">
      <c r="D9" s="18"/>
      <c r="E9" s="19"/>
      <c r="F9" s="31" t="s">
        <v>312</v>
      </c>
      <c r="G9" s="96"/>
      <c r="H9" s="21"/>
      <c r="I9" s="113"/>
      <c r="J9" s="20"/>
      <c r="K9" s="20"/>
      <c r="L9" s="20"/>
      <c r="M9" s="20"/>
      <c r="N9" s="20"/>
      <c r="O9" s="20"/>
      <c r="P9" s="24"/>
      <c r="Q9" s="24"/>
      <c r="R9" s="24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2:30" ht="30">
      <c r="D10" s="18"/>
      <c r="E10" s="19"/>
      <c r="F10" s="31" t="s">
        <v>73</v>
      </c>
      <c r="G10" s="216">
        <v>100</v>
      </c>
      <c r="H10" s="216"/>
      <c r="I10" s="114"/>
      <c r="J10" s="24"/>
      <c r="K10" s="24"/>
      <c r="L10" s="24"/>
      <c r="M10" s="24"/>
      <c r="N10" s="24"/>
      <c r="O10" s="24"/>
      <c r="P10" s="20"/>
      <c r="Q10" s="20"/>
      <c r="R10" s="20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2:30" ht="30">
      <c r="D11" s="18"/>
      <c r="E11" s="19" t="s">
        <v>9</v>
      </c>
      <c r="F11" s="31" t="s">
        <v>74</v>
      </c>
      <c r="G11" s="216"/>
      <c r="H11" s="216"/>
      <c r="I11" s="109">
        <v>3</v>
      </c>
      <c r="J11" s="24">
        <v>1</v>
      </c>
      <c r="K11" s="24">
        <v>0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/>
      <c r="T11" s="24"/>
      <c r="U11" s="24">
        <f>$I11*J11*$U$8</f>
        <v>0.60000000000000009</v>
      </c>
      <c r="V11" s="24">
        <f>$I11*K11*$W$8</f>
        <v>0</v>
      </c>
      <c r="W11" s="24">
        <f>$I11*L11*$W$8</f>
        <v>0</v>
      </c>
      <c r="X11" s="24">
        <f>$I11*M11*$X$8</f>
        <v>0.15000000000000002</v>
      </c>
      <c r="Y11" s="24">
        <f>$I11*N11*$W$8</f>
        <v>0</v>
      </c>
      <c r="Z11" s="24">
        <f>$I11*O11*$Z$8</f>
        <v>0</v>
      </c>
      <c r="AA11" s="24">
        <f>$I11*P11*$AA$8</f>
        <v>0</v>
      </c>
      <c r="AB11" s="24">
        <f>$I11*Q11*$AB$8</f>
        <v>0</v>
      </c>
      <c r="AC11" s="24">
        <f>$I11*R11*$AC$8</f>
        <v>0</v>
      </c>
      <c r="AD11" s="27">
        <f>SUM(U11:AC11)</f>
        <v>0.75000000000000011</v>
      </c>
    </row>
    <row r="12" spans="2:30" ht="21" customHeight="1">
      <c r="D12" s="18"/>
      <c r="E12" s="19" t="s">
        <v>10</v>
      </c>
      <c r="F12" s="31" t="s">
        <v>75</v>
      </c>
      <c r="G12" s="216"/>
      <c r="H12" s="216"/>
      <c r="I12" s="109">
        <v>3</v>
      </c>
      <c r="J12" s="24">
        <v>1</v>
      </c>
      <c r="K12" s="24">
        <v>0</v>
      </c>
      <c r="L12" s="24">
        <v>0</v>
      </c>
      <c r="M12" s="24">
        <v>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0"/>
      <c r="T12" s="20"/>
      <c r="U12" s="24">
        <f t="shared" ref="U12:U63" si="0">$I12*J12*$U$8</f>
        <v>0.60000000000000009</v>
      </c>
      <c r="V12" s="24">
        <f t="shared" ref="V12:Y63" si="1">$I12*K12*$W$8</f>
        <v>0</v>
      </c>
      <c r="W12" s="24">
        <f t="shared" si="1"/>
        <v>0</v>
      </c>
      <c r="X12" s="24">
        <f t="shared" ref="X12:X63" si="2">$I12*M12*$X$8</f>
        <v>0.15000000000000002</v>
      </c>
      <c r="Y12" s="24">
        <f t="shared" si="1"/>
        <v>0</v>
      </c>
      <c r="Z12" s="24">
        <f t="shared" ref="Z12:Z63" si="3">$I12*O12*$Z$8</f>
        <v>0</v>
      </c>
      <c r="AA12" s="24">
        <f t="shared" ref="AA12:AA63" si="4">$I12*P12*$AA$8</f>
        <v>0</v>
      </c>
      <c r="AB12" s="24">
        <f t="shared" ref="AB12:AB63" si="5">$I12*Q12*$AB$8</f>
        <v>0</v>
      </c>
      <c r="AC12" s="24">
        <f t="shared" ref="AC12:AC63" si="6">$I12*Q12*$AC$8</f>
        <v>0</v>
      </c>
      <c r="AD12" s="27">
        <f t="shared" ref="AD12:AD63" si="7">SUM(U12:AC12)</f>
        <v>0.75000000000000011</v>
      </c>
    </row>
    <row r="13" spans="2:30">
      <c r="D13" s="18"/>
      <c r="E13" s="19" t="s">
        <v>12</v>
      </c>
      <c r="F13" s="31" t="s">
        <v>76</v>
      </c>
      <c r="G13" s="216"/>
      <c r="H13" s="216"/>
      <c r="I13" s="109">
        <v>3</v>
      </c>
      <c r="J13" s="24">
        <v>1</v>
      </c>
      <c r="K13" s="24">
        <v>0</v>
      </c>
      <c r="L13" s="24">
        <v>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0"/>
      <c r="T13" s="20"/>
      <c r="U13" s="24">
        <f t="shared" si="0"/>
        <v>0.60000000000000009</v>
      </c>
      <c r="V13" s="24">
        <f t="shared" si="1"/>
        <v>0</v>
      </c>
      <c r="W13" s="24">
        <f t="shared" si="1"/>
        <v>0</v>
      </c>
      <c r="X13" s="24">
        <f t="shared" si="2"/>
        <v>0.15000000000000002</v>
      </c>
      <c r="Y13" s="24">
        <f t="shared" si="1"/>
        <v>0</v>
      </c>
      <c r="Z13" s="24">
        <f t="shared" si="3"/>
        <v>0</v>
      </c>
      <c r="AA13" s="24">
        <f t="shared" si="4"/>
        <v>0</v>
      </c>
      <c r="AB13" s="24">
        <f t="shared" si="5"/>
        <v>0</v>
      </c>
      <c r="AC13" s="24">
        <f t="shared" si="6"/>
        <v>0</v>
      </c>
      <c r="AD13" s="27">
        <f t="shared" si="7"/>
        <v>0.75000000000000011</v>
      </c>
    </row>
    <row r="14" spans="2:30" ht="30">
      <c r="D14" s="18"/>
      <c r="E14" s="19" t="s">
        <v>13</v>
      </c>
      <c r="F14" s="31" t="s">
        <v>77</v>
      </c>
      <c r="G14" s="216"/>
      <c r="H14" s="216"/>
      <c r="I14" s="109">
        <v>3</v>
      </c>
      <c r="J14" s="24">
        <v>1</v>
      </c>
      <c r="K14" s="24">
        <v>0</v>
      </c>
      <c r="L14" s="24">
        <v>0</v>
      </c>
      <c r="M14" s="24">
        <v>1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0"/>
      <c r="T14" s="20"/>
      <c r="U14" s="24">
        <f t="shared" si="0"/>
        <v>0.60000000000000009</v>
      </c>
      <c r="V14" s="24">
        <f t="shared" si="1"/>
        <v>0</v>
      </c>
      <c r="W14" s="24">
        <f t="shared" si="1"/>
        <v>0</v>
      </c>
      <c r="X14" s="24">
        <f t="shared" si="2"/>
        <v>0.15000000000000002</v>
      </c>
      <c r="Y14" s="24">
        <f t="shared" si="1"/>
        <v>0</v>
      </c>
      <c r="Z14" s="24">
        <f t="shared" si="3"/>
        <v>0</v>
      </c>
      <c r="AA14" s="24">
        <f t="shared" si="4"/>
        <v>0</v>
      </c>
      <c r="AB14" s="24">
        <f t="shared" si="5"/>
        <v>0</v>
      </c>
      <c r="AC14" s="24">
        <f t="shared" si="6"/>
        <v>0</v>
      </c>
      <c r="AD14" s="27">
        <f t="shared" si="7"/>
        <v>0.75000000000000011</v>
      </c>
    </row>
    <row r="15" spans="2:30">
      <c r="D15" s="18"/>
      <c r="E15" s="19" t="s">
        <v>11</v>
      </c>
      <c r="F15" s="31" t="s">
        <v>78</v>
      </c>
      <c r="G15" s="216"/>
      <c r="H15" s="216"/>
      <c r="I15" s="109">
        <v>3</v>
      </c>
      <c r="J15" s="24">
        <v>1</v>
      </c>
      <c r="K15" s="24">
        <v>0</v>
      </c>
      <c r="L15" s="24">
        <v>0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0"/>
      <c r="T15" s="20"/>
      <c r="U15" s="24">
        <f t="shared" si="0"/>
        <v>0.60000000000000009</v>
      </c>
      <c r="V15" s="24">
        <f t="shared" si="1"/>
        <v>0</v>
      </c>
      <c r="W15" s="24">
        <f t="shared" si="1"/>
        <v>0</v>
      </c>
      <c r="X15" s="24">
        <f t="shared" si="2"/>
        <v>0.15000000000000002</v>
      </c>
      <c r="Y15" s="24">
        <f t="shared" si="1"/>
        <v>0</v>
      </c>
      <c r="Z15" s="24">
        <f t="shared" si="3"/>
        <v>0</v>
      </c>
      <c r="AA15" s="24">
        <f t="shared" si="4"/>
        <v>0</v>
      </c>
      <c r="AB15" s="24">
        <f t="shared" si="5"/>
        <v>0</v>
      </c>
      <c r="AC15" s="24">
        <f t="shared" si="6"/>
        <v>0</v>
      </c>
      <c r="AD15" s="27">
        <f t="shared" si="7"/>
        <v>0.75000000000000011</v>
      </c>
    </row>
    <row r="16" spans="2:30" ht="45">
      <c r="D16" s="18"/>
      <c r="E16" s="19" t="s">
        <v>27</v>
      </c>
      <c r="F16" s="31" t="s">
        <v>79</v>
      </c>
      <c r="G16" s="216"/>
      <c r="H16" s="216"/>
      <c r="I16" s="109">
        <v>3</v>
      </c>
      <c r="J16" s="24">
        <v>1</v>
      </c>
      <c r="K16" s="24">
        <v>0</v>
      </c>
      <c r="L16" s="24">
        <v>0</v>
      </c>
      <c r="M16" s="24">
        <v>1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0"/>
      <c r="T16" s="20"/>
      <c r="U16" s="24">
        <f t="shared" si="0"/>
        <v>0.60000000000000009</v>
      </c>
      <c r="V16" s="24">
        <f t="shared" si="1"/>
        <v>0</v>
      </c>
      <c r="W16" s="24">
        <f t="shared" si="1"/>
        <v>0</v>
      </c>
      <c r="X16" s="24">
        <f t="shared" si="2"/>
        <v>0.15000000000000002</v>
      </c>
      <c r="Y16" s="24">
        <f t="shared" si="1"/>
        <v>0</v>
      </c>
      <c r="Z16" s="24">
        <f t="shared" si="3"/>
        <v>0</v>
      </c>
      <c r="AA16" s="24">
        <f t="shared" si="4"/>
        <v>0</v>
      </c>
      <c r="AB16" s="24">
        <f t="shared" si="5"/>
        <v>0</v>
      </c>
      <c r="AC16" s="24">
        <f t="shared" si="6"/>
        <v>0</v>
      </c>
      <c r="AD16" s="27">
        <f t="shared" si="7"/>
        <v>0.75000000000000011</v>
      </c>
    </row>
    <row r="17" spans="4:30" ht="60">
      <c r="D17" s="18"/>
      <c r="E17" s="19" t="s">
        <v>31</v>
      </c>
      <c r="F17" s="31" t="s">
        <v>313</v>
      </c>
      <c r="G17" s="216"/>
      <c r="H17" s="216"/>
      <c r="I17" s="109">
        <v>3</v>
      </c>
      <c r="J17" s="24">
        <v>1</v>
      </c>
      <c r="K17" s="24">
        <v>0</v>
      </c>
      <c r="L17" s="24">
        <v>0</v>
      </c>
      <c r="M17" s="24">
        <v>1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0"/>
      <c r="T17" s="20"/>
      <c r="U17" s="24">
        <f t="shared" si="0"/>
        <v>0.60000000000000009</v>
      </c>
      <c r="V17" s="24">
        <f t="shared" si="1"/>
        <v>0</v>
      </c>
      <c r="W17" s="24">
        <f t="shared" si="1"/>
        <v>0</v>
      </c>
      <c r="X17" s="24">
        <f t="shared" si="2"/>
        <v>0.15000000000000002</v>
      </c>
      <c r="Y17" s="24">
        <f t="shared" si="1"/>
        <v>0</v>
      </c>
      <c r="Z17" s="24">
        <f t="shared" si="3"/>
        <v>0</v>
      </c>
      <c r="AA17" s="24">
        <f t="shared" si="4"/>
        <v>0</v>
      </c>
      <c r="AB17" s="24">
        <f t="shared" si="5"/>
        <v>0</v>
      </c>
      <c r="AC17" s="24">
        <f t="shared" si="6"/>
        <v>0</v>
      </c>
      <c r="AD17" s="27">
        <f t="shared" si="7"/>
        <v>0.75000000000000011</v>
      </c>
    </row>
    <row r="18" spans="4:30" ht="84.75" customHeight="1">
      <c r="D18" s="18"/>
      <c r="E18" s="19" t="s">
        <v>43</v>
      </c>
      <c r="F18" s="31" t="s">
        <v>314</v>
      </c>
      <c r="G18" s="216"/>
      <c r="H18" s="216"/>
      <c r="I18" s="109">
        <v>3</v>
      </c>
      <c r="J18" s="24">
        <v>1</v>
      </c>
      <c r="K18" s="24">
        <v>0</v>
      </c>
      <c r="L18" s="24">
        <v>0</v>
      </c>
      <c r="M18" s="24">
        <v>1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0"/>
      <c r="T18" s="20"/>
      <c r="U18" s="24">
        <f t="shared" si="0"/>
        <v>0.60000000000000009</v>
      </c>
      <c r="V18" s="24">
        <f t="shared" si="1"/>
        <v>0</v>
      </c>
      <c r="W18" s="24">
        <f t="shared" si="1"/>
        <v>0</v>
      </c>
      <c r="X18" s="24">
        <f t="shared" si="2"/>
        <v>0.15000000000000002</v>
      </c>
      <c r="Y18" s="24">
        <f t="shared" si="1"/>
        <v>0</v>
      </c>
      <c r="Z18" s="24">
        <f t="shared" si="3"/>
        <v>0</v>
      </c>
      <c r="AA18" s="24">
        <f t="shared" si="4"/>
        <v>0</v>
      </c>
      <c r="AB18" s="24">
        <f t="shared" si="5"/>
        <v>0</v>
      </c>
      <c r="AC18" s="24">
        <f t="shared" si="6"/>
        <v>0</v>
      </c>
      <c r="AD18" s="27">
        <f t="shared" si="7"/>
        <v>0.75000000000000011</v>
      </c>
    </row>
    <row r="19" spans="4:30" ht="45">
      <c r="D19" s="18"/>
      <c r="E19" s="19" t="s">
        <v>42</v>
      </c>
      <c r="F19" s="31" t="s">
        <v>80</v>
      </c>
      <c r="G19" s="216"/>
      <c r="H19" s="216"/>
      <c r="I19" s="109">
        <v>3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0"/>
      <c r="T19" s="20"/>
      <c r="U19" s="24">
        <f t="shared" si="0"/>
        <v>0.60000000000000009</v>
      </c>
      <c r="V19" s="24">
        <f t="shared" si="1"/>
        <v>0</v>
      </c>
      <c r="W19" s="24">
        <f t="shared" si="1"/>
        <v>0</v>
      </c>
      <c r="X19" s="24">
        <f t="shared" si="2"/>
        <v>0.15000000000000002</v>
      </c>
      <c r="Y19" s="24">
        <f t="shared" si="1"/>
        <v>0</v>
      </c>
      <c r="Z19" s="24">
        <f t="shared" si="3"/>
        <v>0</v>
      </c>
      <c r="AA19" s="24">
        <f t="shared" si="4"/>
        <v>0</v>
      </c>
      <c r="AB19" s="24">
        <f t="shared" si="5"/>
        <v>0</v>
      </c>
      <c r="AC19" s="24">
        <f t="shared" si="6"/>
        <v>0</v>
      </c>
      <c r="AD19" s="27">
        <f t="shared" si="7"/>
        <v>0.75000000000000011</v>
      </c>
    </row>
    <row r="20" spans="4:30" ht="60" customHeight="1">
      <c r="D20" s="18"/>
      <c r="E20" s="19" t="s">
        <v>44</v>
      </c>
      <c r="F20" s="31" t="s">
        <v>81</v>
      </c>
      <c r="G20" s="216"/>
      <c r="H20" s="216"/>
      <c r="I20" s="109">
        <v>3</v>
      </c>
      <c r="J20" s="24">
        <v>1</v>
      </c>
      <c r="K20" s="24">
        <v>0</v>
      </c>
      <c r="L20" s="24">
        <v>0</v>
      </c>
      <c r="M20" s="24">
        <v>1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0"/>
      <c r="T20" s="20"/>
      <c r="U20" s="24">
        <f t="shared" si="0"/>
        <v>0.60000000000000009</v>
      </c>
      <c r="V20" s="24">
        <f t="shared" si="1"/>
        <v>0</v>
      </c>
      <c r="W20" s="24">
        <f t="shared" si="1"/>
        <v>0</v>
      </c>
      <c r="X20" s="24">
        <f t="shared" si="2"/>
        <v>0.15000000000000002</v>
      </c>
      <c r="Y20" s="24">
        <f t="shared" si="1"/>
        <v>0</v>
      </c>
      <c r="Z20" s="24">
        <f t="shared" si="3"/>
        <v>0</v>
      </c>
      <c r="AA20" s="24">
        <f t="shared" si="4"/>
        <v>0</v>
      </c>
      <c r="AB20" s="24">
        <f t="shared" si="5"/>
        <v>0</v>
      </c>
      <c r="AC20" s="24">
        <f t="shared" si="6"/>
        <v>0</v>
      </c>
      <c r="AD20" s="27">
        <f t="shared" si="7"/>
        <v>0.75000000000000011</v>
      </c>
    </row>
    <row r="21" spans="4:30">
      <c r="D21" s="18"/>
      <c r="E21" s="19" t="s">
        <v>45</v>
      </c>
      <c r="F21" s="31" t="s">
        <v>82</v>
      </c>
      <c r="G21" s="216"/>
      <c r="H21" s="216"/>
      <c r="I21" s="109">
        <v>3</v>
      </c>
      <c r="J21" s="24">
        <v>1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0"/>
      <c r="T21" s="20"/>
      <c r="U21" s="24">
        <f t="shared" si="0"/>
        <v>0.60000000000000009</v>
      </c>
      <c r="V21" s="24">
        <f t="shared" si="1"/>
        <v>0</v>
      </c>
      <c r="W21" s="24">
        <f t="shared" si="1"/>
        <v>0</v>
      </c>
      <c r="X21" s="24">
        <f t="shared" si="2"/>
        <v>0.15000000000000002</v>
      </c>
      <c r="Y21" s="24">
        <f t="shared" si="1"/>
        <v>0</v>
      </c>
      <c r="Z21" s="24">
        <f t="shared" si="3"/>
        <v>0</v>
      </c>
      <c r="AA21" s="24">
        <f t="shared" si="4"/>
        <v>0</v>
      </c>
      <c r="AB21" s="24">
        <f t="shared" si="5"/>
        <v>0</v>
      </c>
      <c r="AC21" s="24">
        <f t="shared" si="6"/>
        <v>0</v>
      </c>
      <c r="AD21" s="27">
        <f t="shared" si="7"/>
        <v>0.75000000000000011</v>
      </c>
    </row>
    <row r="22" spans="4:30" ht="30">
      <c r="D22" s="18"/>
      <c r="E22" s="19" t="s">
        <v>40</v>
      </c>
      <c r="F22" s="31" t="s">
        <v>83</v>
      </c>
      <c r="G22" s="216"/>
      <c r="H22" s="216"/>
      <c r="I22" s="109">
        <v>3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0"/>
      <c r="T22" s="20"/>
      <c r="U22" s="24">
        <f t="shared" si="0"/>
        <v>0.60000000000000009</v>
      </c>
      <c r="V22" s="24">
        <f t="shared" si="1"/>
        <v>0</v>
      </c>
      <c r="W22" s="24">
        <f t="shared" si="1"/>
        <v>0</v>
      </c>
      <c r="X22" s="24">
        <f t="shared" si="2"/>
        <v>0.15000000000000002</v>
      </c>
      <c r="Y22" s="24">
        <f t="shared" si="1"/>
        <v>0</v>
      </c>
      <c r="Z22" s="24">
        <f t="shared" si="3"/>
        <v>0</v>
      </c>
      <c r="AA22" s="24">
        <f t="shared" si="4"/>
        <v>0</v>
      </c>
      <c r="AB22" s="24">
        <f t="shared" si="5"/>
        <v>0</v>
      </c>
      <c r="AC22" s="24">
        <f t="shared" si="6"/>
        <v>0</v>
      </c>
      <c r="AD22" s="27">
        <f t="shared" si="7"/>
        <v>0.75000000000000011</v>
      </c>
    </row>
    <row r="23" spans="4:30">
      <c r="D23" s="18"/>
      <c r="E23" s="19" t="s">
        <v>46</v>
      </c>
      <c r="F23" s="31" t="s">
        <v>84</v>
      </c>
      <c r="G23" s="216"/>
      <c r="H23" s="216"/>
      <c r="I23" s="109">
        <v>3</v>
      </c>
      <c r="J23" s="24">
        <v>1</v>
      </c>
      <c r="K23" s="24">
        <v>0</v>
      </c>
      <c r="L23" s="24">
        <v>0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0"/>
      <c r="T23" s="20"/>
      <c r="U23" s="24">
        <f t="shared" si="0"/>
        <v>0.60000000000000009</v>
      </c>
      <c r="V23" s="24">
        <f t="shared" si="1"/>
        <v>0</v>
      </c>
      <c r="W23" s="24">
        <f t="shared" si="1"/>
        <v>0</v>
      </c>
      <c r="X23" s="24">
        <f t="shared" si="2"/>
        <v>0.15000000000000002</v>
      </c>
      <c r="Y23" s="24">
        <f t="shared" si="1"/>
        <v>0</v>
      </c>
      <c r="Z23" s="24">
        <f t="shared" si="3"/>
        <v>0</v>
      </c>
      <c r="AA23" s="24">
        <f t="shared" si="4"/>
        <v>0</v>
      </c>
      <c r="AB23" s="24">
        <f t="shared" si="5"/>
        <v>0</v>
      </c>
      <c r="AC23" s="24">
        <f t="shared" si="6"/>
        <v>0</v>
      </c>
      <c r="AD23" s="27">
        <f t="shared" si="7"/>
        <v>0.75000000000000011</v>
      </c>
    </row>
    <row r="24" spans="4:30">
      <c r="D24" s="18"/>
      <c r="E24" s="19" t="s">
        <v>15</v>
      </c>
      <c r="F24" s="31" t="s">
        <v>85</v>
      </c>
      <c r="G24" s="216"/>
      <c r="H24" s="216"/>
      <c r="I24" s="109">
        <v>3</v>
      </c>
      <c r="J24" s="24">
        <v>1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0"/>
      <c r="T24" s="20"/>
      <c r="U24" s="24">
        <f t="shared" si="0"/>
        <v>0.60000000000000009</v>
      </c>
      <c r="V24" s="24">
        <f t="shared" si="1"/>
        <v>0</v>
      </c>
      <c r="W24" s="24">
        <f t="shared" si="1"/>
        <v>0</v>
      </c>
      <c r="X24" s="24">
        <f t="shared" si="2"/>
        <v>0.15000000000000002</v>
      </c>
      <c r="Y24" s="24">
        <f t="shared" si="1"/>
        <v>0</v>
      </c>
      <c r="Z24" s="24">
        <f t="shared" si="3"/>
        <v>0</v>
      </c>
      <c r="AA24" s="24">
        <f t="shared" si="4"/>
        <v>0</v>
      </c>
      <c r="AB24" s="24">
        <f t="shared" si="5"/>
        <v>0</v>
      </c>
      <c r="AC24" s="24">
        <f t="shared" si="6"/>
        <v>0</v>
      </c>
      <c r="AD24" s="27">
        <f t="shared" si="7"/>
        <v>0.75000000000000011</v>
      </c>
    </row>
    <row r="25" spans="4:30">
      <c r="D25" s="18"/>
      <c r="E25" s="19" t="s">
        <v>99</v>
      </c>
      <c r="F25" s="31" t="s">
        <v>86</v>
      </c>
      <c r="G25" s="216"/>
      <c r="H25" s="216"/>
      <c r="I25" s="109">
        <v>3</v>
      </c>
      <c r="J25" s="24">
        <v>1</v>
      </c>
      <c r="K25" s="24">
        <v>0</v>
      </c>
      <c r="L25" s="24">
        <v>0</v>
      </c>
      <c r="M25" s="24">
        <v>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0"/>
      <c r="T25" s="20"/>
      <c r="U25" s="24">
        <f t="shared" si="0"/>
        <v>0.60000000000000009</v>
      </c>
      <c r="V25" s="24">
        <f t="shared" si="1"/>
        <v>0</v>
      </c>
      <c r="W25" s="24">
        <f t="shared" si="1"/>
        <v>0</v>
      </c>
      <c r="X25" s="24">
        <f t="shared" si="2"/>
        <v>0.15000000000000002</v>
      </c>
      <c r="Y25" s="24">
        <f t="shared" si="1"/>
        <v>0</v>
      </c>
      <c r="Z25" s="24">
        <f t="shared" si="3"/>
        <v>0</v>
      </c>
      <c r="AA25" s="24">
        <f t="shared" si="4"/>
        <v>0</v>
      </c>
      <c r="AB25" s="24">
        <f t="shared" si="5"/>
        <v>0</v>
      </c>
      <c r="AC25" s="24">
        <f t="shared" si="6"/>
        <v>0</v>
      </c>
      <c r="AD25" s="27">
        <f t="shared" si="7"/>
        <v>0.75000000000000011</v>
      </c>
    </row>
    <row r="26" spans="4:30" ht="75" customHeight="1">
      <c r="D26" s="18"/>
      <c r="E26" s="19" t="s">
        <v>41</v>
      </c>
      <c r="F26" s="31" t="s">
        <v>315</v>
      </c>
      <c r="G26" s="216"/>
      <c r="H26" s="216"/>
      <c r="I26" s="109">
        <v>3</v>
      </c>
      <c r="J26" s="24">
        <v>1</v>
      </c>
      <c r="K26" s="24">
        <v>0</v>
      </c>
      <c r="L26" s="24">
        <v>0</v>
      </c>
      <c r="M26" s="24">
        <v>1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0"/>
      <c r="T26" s="20"/>
      <c r="U26" s="24">
        <f t="shared" si="0"/>
        <v>0.60000000000000009</v>
      </c>
      <c r="V26" s="24">
        <f t="shared" si="1"/>
        <v>0</v>
      </c>
      <c r="W26" s="24">
        <f t="shared" si="1"/>
        <v>0</v>
      </c>
      <c r="X26" s="24">
        <f t="shared" si="2"/>
        <v>0.15000000000000002</v>
      </c>
      <c r="Y26" s="24">
        <f t="shared" si="1"/>
        <v>0</v>
      </c>
      <c r="Z26" s="24">
        <f t="shared" si="3"/>
        <v>0</v>
      </c>
      <c r="AA26" s="24">
        <f t="shared" si="4"/>
        <v>0</v>
      </c>
      <c r="AB26" s="24">
        <f t="shared" si="5"/>
        <v>0</v>
      </c>
      <c r="AC26" s="24">
        <f t="shared" si="6"/>
        <v>0</v>
      </c>
      <c r="AD26" s="27">
        <f t="shared" si="7"/>
        <v>0.75000000000000011</v>
      </c>
    </row>
    <row r="27" spans="4:30" ht="45">
      <c r="D27" s="18"/>
      <c r="E27" s="19" t="s">
        <v>100</v>
      </c>
      <c r="F27" s="31" t="s">
        <v>316</v>
      </c>
      <c r="G27" s="216"/>
      <c r="H27" s="216"/>
      <c r="I27" s="109">
        <v>3</v>
      </c>
      <c r="J27" s="24">
        <v>1</v>
      </c>
      <c r="K27" s="24">
        <v>0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0"/>
      <c r="T27" s="20"/>
      <c r="U27" s="24">
        <f t="shared" si="0"/>
        <v>0.60000000000000009</v>
      </c>
      <c r="V27" s="24">
        <f t="shared" si="1"/>
        <v>0</v>
      </c>
      <c r="W27" s="24">
        <f t="shared" si="1"/>
        <v>0</v>
      </c>
      <c r="X27" s="24">
        <f t="shared" si="2"/>
        <v>0.15000000000000002</v>
      </c>
      <c r="Y27" s="24">
        <f t="shared" si="1"/>
        <v>0</v>
      </c>
      <c r="Z27" s="24">
        <f t="shared" si="3"/>
        <v>0</v>
      </c>
      <c r="AA27" s="24">
        <f t="shared" si="4"/>
        <v>0</v>
      </c>
      <c r="AB27" s="24">
        <f t="shared" si="5"/>
        <v>0</v>
      </c>
      <c r="AC27" s="24">
        <f t="shared" si="6"/>
        <v>0</v>
      </c>
      <c r="AD27" s="27">
        <f t="shared" si="7"/>
        <v>0.75000000000000011</v>
      </c>
    </row>
    <row r="28" spans="4:30" ht="60">
      <c r="D28" s="18"/>
      <c r="E28" s="19" t="s">
        <v>30</v>
      </c>
      <c r="F28" s="31" t="s">
        <v>317</v>
      </c>
      <c r="G28" s="216"/>
      <c r="H28" s="216"/>
      <c r="I28" s="109">
        <v>3</v>
      </c>
      <c r="J28" s="24">
        <v>1</v>
      </c>
      <c r="K28" s="24">
        <v>0</v>
      </c>
      <c r="L28" s="24">
        <v>0</v>
      </c>
      <c r="M28" s="24">
        <v>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0"/>
      <c r="T28" s="20"/>
      <c r="U28" s="24">
        <f t="shared" si="0"/>
        <v>0.60000000000000009</v>
      </c>
      <c r="V28" s="24">
        <f t="shared" si="1"/>
        <v>0</v>
      </c>
      <c r="W28" s="24">
        <f t="shared" si="1"/>
        <v>0</v>
      </c>
      <c r="X28" s="24">
        <f t="shared" si="2"/>
        <v>0.15000000000000002</v>
      </c>
      <c r="Y28" s="24">
        <f t="shared" si="1"/>
        <v>0</v>
      </c>
      <c r="Z28" s="24">
        <f t="shared" si="3"/>
        <v>0</v>
      </c>
      <c r="AA28" s="24">
        <f t="shared" si="4"/>
        <v>0</v>
      </c>
      <c r="AB28" s="24">
        <f t="shared" si="5"/>
        <v>0</v>
      </c>
      <c r="AC28" s="24">
        <f t="shared" si="6"/>
        <v>0</v>
      </c>
      <c r="AD28" s="27">
        <f t="shared" si="7"/>
        <v>0.75000000000000011</v>
      </c>
    </row>
    <row r="29" spans="4:30" ht="45">
      <c r="D29" s="18"/>
      <c r="E29" s="19" t="s">
        <v>28</v>
      </c>
      <c r="F29" s="31" t="s">
        <v>318</v>
      </c>
      <c r="G29" s="216"/>
      <c r="H29" s="216"/>
      <c r="I29" s="109">
        <v>3</v>
      </c>
      <c r="J29" s="24">
        <v>1</v>
      </c>
      <c r="K29" s="24">
        <v>0</v>
      </c>
      <c r="L29" s="24">
        <v>0</v>
      </c>
      <c r="M29" s="24">
        <v>1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0"/>
      <c r="T29" s="20"/>
      <c r="U29" s="24">
        <f t="shared" si="0"/>
        <v>0.60000000000000009</v>
      </c>
      <c r="V29" s="24">
        <f t="shared" si="1"/>
        <v>0</v>
      </c>
      <c r="W29" s="24">
        <f t="shared" si="1"/>
        <v>0</v>
      </c>
      <c r="X29" s="24">
        <f t="shared" si="2"/>
        <v>0.15000000000000002</v>
      </c>
      <c r="Y29" s="24">
        <f t="shared" si="1"/>
        <v>0</v>
      </c>
      <c r="Z29" s="24">
        <f t="shared" si="3"/>
        <v>0</v>
      </c>
      <c r="AA29" s="24">
        <f t="shared" si="4"/>
        <v>0</v>
      </c>
      <c r="AB29" s="24">
        <f t="shared" si="5"/>
        <v>0</v>
      </c>
      <c r="AC29" s="24">
        <f t="shared" si="6"/>
        <v>0</v>
      </c>
      <c r="AD29" s="27">
        <f t="shared" si="7"/>
        <v>0.75000000000000011</v>
      </c>
    </row>
    <row r="30" spans="4:30" ht="45">
      <c r="D30" s="18"/>
      <c r="E30" s="19" t="s">
        <v>101</v>
      </c>
      <c r="F30" s="31" t="s">
        <v>319</v>
      </c>
      <c r="G30" s="216"/>
      <c r="H30" s="216"/>
      <c r="I30" s="109">
        <v>3</v>
      </c>
      <c r="J30" s="24">
        <v>1</v>
      </c>
      <c r="K30" s="24">
        <v>0</v>
      </c>
      <c r="L30" s="24">
        <v>0</v>
      </c>
      <c r="M30" s="24">
        <v>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0"/>
      <c r="T30" s="20"/>
      <c r="U30" s="24">
        <f t="shared" si="0"/>
        <v>0.60000000000000009</v>
      </c>
      <c r="V30" s="24">
        <f t="shared" si="1"/>
        <v>0</v>
      </c>
      <c r="W30" s="24">
        <f t="shared" si="1"/>
        <v>0</v>
      </c>
      <c r="X30" s="24">
        <f t="shared" si="2"/>
        <v>0.15000000000000002</v>
      </c>
      <c r="Y30" s="24">
        <f t="shared" si="1"/>
        <v>0</v>
      </c>
      <c r="Z30" s="24">
        <f t="shared" si="3"/>
        <v>0</v>
      </c>
      <c r="AA30" s="24">
        <f t="shared" si="4"/>
        <v>0</v>
      </c>
      <c r="AB30" s="24">
        <f t="shared" si="5"/>
        <v>0</v>
      </c>
      <c r="AC30" s="24">
        <f t="shared" si="6"/>
        <v>0</v>
      </c>
      <c r="AD30" s="27">
        <f t="shared" si="7"/>
        <v>0.75000000000000011</v>
      </c>
    </row>
    <row r="31" spans="4:30" ht="45" customHeight="1">
      <c r="D31" s="18"/>
      <c r="E31" s="19" t="s">
        <v>102</v>
      </c>
      <c r="F31" s="31" t="s">
        <v>320</v>
      </c>
      <c r="G31" s="216"/>
      <c r="H31" s="216"/>
      <c r="I31" s="109">
        <v>3</v>
      </c>
      <c r="J31" s="24">
        <v>1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0"/>
      <c r="T31" s="20"/>
      <c r="U31" s="24">
        <f t="shared" si="0"/>
        <v>0.60000000000000009</v>
      </c>
      <c r="V31" s="24">
        <f t="shared" si="1"/>
        <v>0</v>
      </c>
      <c r="W31" s="24">
        <f t="shared" si="1"/>
        <v>0</v>
      </c>
      <c r="X31" s="24">
        <f t="shared" si="2"/>
        <v>0.15000000000000002</v>
      </c>
      <c r="Y31" s="24">
        <f t="shared" si="1"/>
        <v>0</v>
      </c>
      <c r="Z31" s="24">
        <f t="shared" si="3"/>
        <v>0</v>
      </c>
      <c r="AA31" s="24">
        <f t="shared" si="4"/>
        <v>0</v>
      </c>
      <c r="AB31" s="24">
        <f t="shared" si="5"/>
        <v>0</v>
      </c>
      <c r="AC31" s="24">
        <f t="shared" si="6"/>
        <v>0</v>
      </c>
      <c r="AD31" s="27">
        <f t="shared" si="7"/>
        <v>0.75000000000000011</v>
      </c>
    </row>
    <row r="32" spans="4:30" ht="105" customHeight="1">
      <c r="D32" s="18"/>
      <c r="E32" s="19" t="s">
        <v>103</v>
      </c>
      <c r="F32" s="31" t="s">
        <v>321</v>
      </c>
      <c r="G32" s="216"/>
      <c r="H32" s="216"/>
      <c r="I32" s="109">
        <v>3</v>
      </c>
      <c r="J32" s="24">
        <v>1</v>
      </c>
      <c r="K32" s="24">
        <v>0</v>
      </c>
      <c r="L32" s="24">
        <v>0</v>
      </c>
      <c r="M32" s="24">
        <v>1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0"/>
      <c r="T32" s="20"/>
      <c r="U32" s="24">
        <f t="shared" si="0"/>
        <v>0.60000000000000009</v>
      </c>
      <c r="V32" s="24">
        <f t="shared" si="1"/>
        <v>0</v>
      </c>
      <c r="W32" s="24">
        <f t="shared" si="1"/>
        <v>0</v>
      </c>
      <c r="X32" s="24">
        <f t="shared" si="2"/>
        <v>0.15000000000000002</v>
      </c>
      <c r="Y32" s="24">
        <f t="shared" si="1"/>
        <v>0</v>
      </c>
      <c r="Z32" s="24">
        <f t="shared" si="3"/>
        <v>0</v>
      </c>
      <c r="AA32" s="24">
        <f t="shared" si="4"/>
        <v>0</v>
      </c>
      <c r="AB32" s="24">
        <f t="shared" si="5"/>
        <v>0</v>
      </c>
      <c r="AC32" s="24">
        <f t="shared" si="6"/>
        <v>0</v>
      </c>
      <c r="AD32" s="27">
        <f t="shared" si="7"/>
        <v>0.75000000000000011</v>
      </c>
    </row>
    <row r="33" spans="4:30" ht="45">
      <c r="D33" s="18"/>
      <c r="E33" s="19" t="s">
        <v>104</v>
      </c>
      <c r="F33" s="31" t="s">
        <v>87</v>
      </c>
      <c r="G33" s="216"/>
      <c r="H33" s="216"/>
      <c r="I33" s="109">
        <v>3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0"/>
      <c r="T33" s="20"/>
      <c r="U33" s="24">
        <f t="shared" si="0"/>
        <v>0.60000000000000009</v>
      </c>
      <c r="V33" s="24">
        <f t="shared" si="1"/>
        <v>0</v>
      </c>
      <c r="W33" s="24">
        <f t="shared" si="1"/>
        <v>0</v>
      </c>
      <c r="X33" s="24">
        <f t="shared" si="2"/>
        <v>0.15000000000000002</v>
      </c>
      <c r="Y33" s="24">
        <f t="shared" si="1"/>
        <v>0</v>
      </c>
      <c r="Z33" s="24">
        <f t="shared" si="3"/>
        <v>0</v>
      </c>
      <c r="AA33" s="24">
        <f t="shared" si="4"/>
        <v>0</v>
      </c>
      <c r="AB33" s="24">
        <f t="shared" si="5"/>
        <v>0</v>
      </c>
      <c r="AC33" s="24">
        <f t="shared" si="6"/>
        <v>0</v>
      </c>
      <c r="AD33" s="27">
        <f t="shared" si="7"/>
        <v>0.75000000000000011</v>
      </c>
    </row>
    <row r="34" spans="4:30" ht="65.25" customHeight="1">
      <c r="D34" s="18"/>
      <c r="E34" s="19"/>
      <c r="F34" s="31" t="s">
        <v>88</v>
      </c>
      <c r="G34" s="216"/>
      <c r="H34" s="216"/>
      <c r="I34" s="114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131"/>
      <c r="V34" s="131"/>
      <c r="W34" s="131"/>
      <c r="X34" s="131"/>
      <c r="Y34" s="131"/>
      <c r="Z34" s="131"/>
      <c r="AA34" s="131"/>
      <c r="AB34" s="24"/>
      <c r="AC34" s="131"/>
      <c r="AD34" s="131"/>
    </row>
    <row r="35" spans="4:30" ht="45">
      <c r="D35" s="18"/>
      <c r="E35" s="19" t="s">
        <v>105</v>
      </c>
      <c r="F35" s="31" t="s">
        <v>89</v>
      </c>
      <c r="G35" s="216"/>
      <c r="H35" s="216"/>
      <c r="I35" s="109">
        <v>3</v>
      </c>
      <c r="J35" s="24">
        <v>1</v>
      </c>
      <c r="K35" s="24">
        <v>0</v>
      </c>
      <c r="L35" s="24">
        <v>0</v>
      </c>
      <c r="M35" s="24">
        <v>1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0"/>
      <c r="T35" s="20"/>
      <c r="U35" s="24">
        <f t="shared" si="0"/>
        <v>0.60000000000000009</v>
      </c>
      <c r="V35" s="24">
        <f t="shared" si="1"/>
        <v>0</v>
      </c>
      <c r="W35" s="24">
        <f t="shared" si="1"/>
        <v>0</v>
      </c>
      <c r="X35" s="24">
        <f t="shared" si="2"/>
        <v>0.15000000000000002</v>
      </c>
      <c r="Y35" s="24">
        <f t="shared" si="1"/>
        <v>0</v>
      </c>
      <c r="Z35" s="24">
        <f t="shared" si="3"/>
        <v>0</v>
      </c>
      <c r="AA35" s="24">
        <f t="shared" si="4"/>
        <v>0</v>
      </c>
      <c r="AB35" s="24">
        <f t="shared" si="5"/>
        <v>0</v>
      </c>
      <c r="AC35" s="24">
        <f t="shared" si="6"/>
        <v>0</v>
      </c>
      <c r="AD35" s="27">
        <f t="shared" si="7"/>
        <v>0.75000000000000011</v>
      </c>
    </row>
    <row r="36" spans="4:30" ht="45">
      <c r="D36" s="18"/>
      <c r="E36" s="19" t="s">
        <v>14</v>
      </c>
      <c r="F36" s="31" t="s">
        <v>90</v>
      </c>
      <c r="G36" s="216"/>
      <c r="H36" s="216"/>
      <c r="I36" s="109">
        <v>3</v>
      </c>
      <c r="J36" s="24">
        <v>1</v>
      </c>
      <c r="K36" s="24">
        <v>0</v>
      </c>
      <c r="L36" s="24">
        <v>0</v>
      </c>
      <c r="M36" s="24">
        <v>1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0"/>
      <c r="T36" s="20"/>
      <c r="U36" s="24">
        <f t="shared" si="0"/>
        <v>0.60000000000000009</v>
      </c>
      <c r="V36" s="24">
        <f t="shared" si="1"/>
        <v>0</v>
      </c>
      <c r="W36" s="24">
        <f t="shared" si="1"/>
        <v>0</v>
      </c>
      <c r="X36" s="24">
        <f t="shared" si="2"/>
        <v>0.15000000000000002</v>
      </c>
      <c r="Y36" s="24">
        <f t="shared" si="1"/>
        <v>0</v>
      </c>
      <c r="Z36" s="24">
        <f t="shared" si="3"/>
        <v>0</v>
      </c>
      <c r="AA36" s="24">
        <f t="shared" si="4"/>
        <v>0</v>
      </c>
      <c r="AB36" s="24">
        <f t="shared" si="5"/>
        <v>0</v>
      </c>
      <c r="AC36" s="24">
        <f t="shared" si="6"/>
        <v>0</v>
      </c>
      <c r="AD36" s="27">
        <f t="shared" si="7"/>
        <v>0.75000000000000011</v>
      </c>
    </row>
    <row r="37" spans="4:30" ht="30">
      <c r="D37" s="18"/>
      <c r="E37" s="19" t="s">
        <v>106</v>
      </c>
      <c r="F37" s="31" t="s">
        <v>91</v>
      </c>
      <c r="G37" s="216"/>
      <c r="H37" s="216"/>
      <c r="I37" s="109">
        <v>2</v>
      </c>
      <c r="J37" s="24">
        <v>1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0"/>
      <c r="T37" s="20"/>
      <c r="U37" s="24">
        <f t="shared" si="0"/>
        <v>0.4</v>
      </c>
      <c r="V37" s="24">
        <f t="shared" si="1"/>
        <v>0</v>
      </c>
      <c r="W37" s="24">
        <f t="shared" si="1"/>
        <v>0</v>
      </c>
      <c r="X37" s="24">
        <f t="shared" si="2"/>
        <v>0.1</v>
      </c>
      <c r="Y37" s="24">
        <f t="shared" si="1"/>
        <v>0</v>
      </c>
      <c r="Z37" s="24">
        <f t="shared" si="3"/>
        <v>0</v>
      </c>
      <c r="AA37" s="24">
        <f t="shared" si="4"/>
        <v>0</v>
      </c>
      <c r="AB37" s="24">
        <f t="shared" si="5"/>
        <v>0</v>
      </c>
      <c r="AC37" s="24">
        <f t="shared" si="6"/>
        <v>0</v>
      </c>
      <c r="AD37" s="27">
        <f t="shared" si="7"/>
        <v>0.5</v>
      </c>
    </row>
    <row r="38" spans="4:30" ht="30" customHeight="1">
      <c r="D38" s="18"/>
      <c r="E38" s="19" t="s">
        <v>388</v>
      </c>
      <c r="F38" s="31" t="s">
        <v>92</v>
      </c>
      <c r="G38" s="216"/>
      <c r="H38" s="216"/>
      <c r="I38" s="109">
        <v>3</v>
      </c>
      <c r="J38" s="24">
        <v>1</v>
      </c>
      <c r="K38" s="24">
        <v>0</v>
      </c>
      <c r="L38" s="24">
        <v>0</v>
      </c>
      <c r="M38" s="24">
        <v>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0"/>
      <c r="T38" s="20"/>
      <c r="U38" s="24">
        <f t="shared" si="0"/>
        <v>0.60000000000000009</v>
      </c>
      <c r="V38" s="24">
        <f t="shared" si="1"/>
        <v>0</v>
      </c>
      <c r="W38" s="24">
        <f t="shared" si="1"/>
        <v>0</v>
      </c>
      <c r="X38" s="24">
        <f t="shared" si="2"/>
        <v>0.15000000000000002</v>
      </c>
      <c r="Y38" s="24">
        <f t="shared" si="1"/>
        <v>0</v>
      </c>
      <c r="Z38" s="24">
        <f t="shared" si="3"/>
        <v>0</v>
      </c>
      <c r="AA38" s="24">
        <f t="shared" si="4"/>
        <v>0</v>
      </c>
      <c r="AB38" s="24">
        <f t="shared" si="5"/>
        <v>0</v>
      </c>
      <c r="AC38" s="24">
        <f t="shared" si="6"/>
        <v>0</v>
      </c>
      <c r="AD38" s="27">
        <f t="shared" si="7"/>
        <v>0.75000000000000011</v>
      </c>
    </row>
    <row r="39" spans="4:30" ht="30">
      <c r="D39" s="18"/>
      <c r="E39" s="19" t="s">
        <v>389</v>
      </c>
      <c r="F39" s="31" t="s">
        <v>93</v>
      </c>
      <c r="G39" s="216"/>
      <c r="H39" s="216"/>
      <c r="I39" s="109">
        <v>2</v>
      </c>
      <c r="J39" s="24">
        <v>1</v>
      </c>
      <c r="K39" s="24">
        <v>0</v>
      </c>
      <c r="L39" s="24">
        <v>0</v>
      </c>
      <c r="M39" s="24">
        <v>1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0"/>
      <c r="T39" s="20"/>
      <c r="U39" s="24">
        <f t="shared" si="0"/>
        <v>0.4</v>
      </c>
      <c r="V39" s="24">
        <f t="shared" si="1"/>
        <v>0</v>
      </c>
      <c r="W39" s="24">
        <f t="shared" si="1"/>
        <v>0</v>
      </c>
      <c r="X39" s="24">
        <f t="shared" si="2"/>
        <v>0.1</v>
      </c>
      <c r="Y39" s="24">
        <f t="shared" si="1"/>
        <v>0</v>
      </c>
      <c r="Z39" s="24">
        <f t="shared" si="3"/>
        <v>0</v>
      </c>
      <c r="AA39" s="24">
        <f t="shared" si="4"/>
        <v>0</v>
      </c>
      <c r="AB39" s="24">
        <f t="shared" si="5"/>
        <v>0</v>
      </c>
      <c r="AC39" s="24">
        <f t="shared" si="6"/>
        <v>0</v>
      </c>
      <c r="AD39" s="27">
        <f t="shared" si="7"/>
        <v>0.5</v>
      </c>
    </row>
    <row r="40" spans="4:30" ht="30">
      <c r="D40" s="18"/>
      <c r="E40" s="19" t="s">
        <v>390</v>
      </c>
      <c r="F40" s="31" t="s">
        <v>94</v>
      </c>
      <c r="G40" s="216"/>
      <c r="H40" s="216"/>
      <c r="I40" s="109">
        <v>3</v>
      </c>
      <c r="J40" s="24">
        <v>1</v>
      </c>
      <c r="K40" s="24">
        <v>0</v>
      </c>
      <c r="L40" s="24">
        <v>0</v>
      </c>
      <c r="M40" s="24">
        <v>1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0"/>
      <c r="T40" s="20"/>
      <c r="U40" s="24">
        <f t="shared" si="0"/>
        <v>0.60000000000000009</v>
      </c>
      <c r="V40" s="24">
        <f t="shared" si="1"/>
        <v>0</v>
      </c>
      <c r="W40" s="24">
        <f t="shared" si="1"/>
        <v>0</v>
      </c>
      <c r="X40" s="24">
        <f t="shared" si="2"/>
        <v>0.15000000000000002</v>
      </c>
      <c r="Y40" s="24">
        <f t="shared" si="1"/>
        <v>0</v>
      </c>
      <c r="Z40" s="24">
        <f t="shared" si="3"/>
        <v>0</v>
      </c>
      <c r="AA40" s="24">
        <f t="shared" si="4"/>
        <v>0</v>
      </c>
      <c r="AB40" s="24">
        <f t="shared" si="5"/>
        <v>0</v>
      </c>
      <c r="AC40" s="24">
        <f t="shared" si="6"/>
        <v>0</v>
      </c>
      <c r="AD40" s="27">
        <f t="shared" si="7"/>
        <v>0.75000000000000011</v>
      </c>
    </row>
    <row r="41" spans="4:30" ht="60">
      <c r="D41" s="18"/>
      <c r="E41" s="19" t="s">
        <v>391</v>
      </c>
      <c r="F41" s="31" t="s">
        <v>95</v>
      </c>
      <c r="G41" s="216"/>
      <c r="H41" s="216"/>
      <c r="I41" s="109">
        <v>3</v>
      </c>
      <c r="J41" s="24">
        <v>1</v>
      </c>
      <c r="K41" s="24">
        <v>0</v>
      </c>
      <c r="L41" s="24">
        <v>0</v>
      </c>
      <c r="M41" s="24">
        <v>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0"/>
      <c r="T41" s="20"/>
      <c r="U41" s="24">
        <f t="shared" si="0"/>
        <v>0.60000000000000009</v>
      </c>
      <c r="V41" s="24">
        <f t="shared" si="1"/>
        <v>0</v>
      </c>
      <c r="W41" s="24">
        <f t="shared" si="1"/>
        <v>0</v>
      </c>
      <c r="X41" s="24">
        <f t="shared" si="2"/>
        <v>0.15000000000000002</v>
      </c>
      <c r="Y41" s="24">
        <f t="shared" si="1"/>
        <v>0</v>
      </c>
      <c r="Z41" s="24">
        <f t="shared" si="3"/>
        <v>0</v>
      </c>
      <c r="AA41" s="24">
        <f t="shared" si="4"/>
        <v>0</v>
      </c>
      <c r="AB41" s="24">
        <f t="shared" si="5"/>
        <v>0</v>
      </c>
      <c r="AC41" s="24">
        <f t="shared" si="6"/>
        <v>0</v>
      </c>
      <c r="AD41" s="27">
        <f t="shared" si="7"/>
        <v>0.75000000000000011</v>
      </c>
    </row>
    <row r="42" spans="4:30" ht="60" customHeight="1">
      <c r="D42" s="18"/>
      <c r="E42" s="19" t="s">
        <v>392</v>
      </c>
      <c r="F42" s="31" t="s">
        <v>322</v>
      </c>
      <c r="G42" s="216"/>
      <c r="H42" s="216"/>
      <c r="I42" s="109">
        <v>3</v>
      </c>
      <c r="J42" s="24">
        <v>1</v>
      </c>
      <c r="K42" s="24">
        <v>0</v>
      </c>
      <c r="L42" s="24">
        <v>0</v>
      </c>
      <c r="M42" s="24">
        <v>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0"/>
      <c r="T42" s="20"/>
      <c r="U42" s="24">
        <f t="shared" si="0"/>
        <v>0.60000000000000009</v>
      </c>
      <c r="V42" s="24">
        <f t="shared" si="1"/>
        <v>0</v>
      </c>
      <c r="W42" s="24">
        <f t="shared" si="1"/>
        <v>0</v>
      </c>
      <c r="X42" s="24">
        <f t="shared" si="2"/>
        <v>0.15000000000000002</v>
      </c>
      <c r="Y42" s="24">
        <f t="shared" si="1"/>
        <v>0</v>
      </c>
      <c r="Z42" s="24">
        <f t="shared" si="3"/>
        <v>0</v>
      </c>
      <c r="AA42" s="24">
        <f t="shared" si="4"/>
        <v>0</v>
      </c>
      <c r="AB42" s="24">
        <f t="shared" si="5"/>
        <v>0</v>
      </c>
      <c r="AC42" s="24">
        <f t="shared" si="6"/>
        <v>0</v>
      </c>
      <c r="AD42" s="27">
        <f t="shared" si="7"/>
        <v>0.75000000000000011</v>
      </c>
    </row>
    <row r="43" spans="4:30" ht="30">
      <c r="D43" s="32"/>
      <c r="E43" s="32" t="s">
        <v>393</v>
      </c>
      <c r="F43" s="31" t="s">
        <v>96</v>
      </c>
      <c r="G43" s="216"/>
      <c r="H43" s="216"/>
      <c r="I43" s="109">
        <v>3</v>
      </c>
      <c r="J43" s="24">
        <v>1</v>
      </c>
      <c r="K43" s="24">
        <v>0</v>
      </c>
      <c r="L43" s="24">
        <v>0</v>
      </c>
      <c r="M43" s="24">
        <v>1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0"/>
      <c r="T43" s="20"/>
      <c r="U43" s="24">
        <f t="shared" si="0"/>
        <v>0.60000000000000009</v>
      </c>
      <c r="V43" s="24">
        <f t="shared" si="1"/>
        <v>0</v>
      </c>
      <c r="W43" s="24">
        <f t="shared" si="1"/>
        <v>0</v>
      </c>
      <c r="X43" s="24">
        <f t="shared" si="2"/>
        <v>0.15000000000000002</v>
      </c>
      <c r="Y43" s="24">
        <f t="shared" si="1"/>
        <v>0</v>
      </c>
      <c r="Z43" s="24">
        <f t="shared" si="3"/>
        <v>0</v>
      </c>
      <c r="AA43" s="24">
        <f t="shared" si="4"/>
        <v>0</v>
      </c>
      <c r="AB43" s="24">
        <f t="shared" si="5"/>
        <v>0</v>
      </c>
      <c r="AC43" s="24">
        <f t="shared" si="6"/>
        <v>0</v>
      </c>
      <c r="AD43" s="27">
        <f t="shared" si="7"/>
        <v>0.75000000000000011</v>
      </c>
    </row>
    <row r="44" spans="4:30" ht="75" customHeight="1">
      <c r="D44" s="18"/>
      <c r="E44" s="19" t="s">
        <v>394</v>
      </c>
      <c r="F44" s="31" t="s">
        <v>97</v>
      </c>
      <c r="G44" s="216"/>
      <c r="H44" s="216"/>
      <c r="I44" s="109">
        <v>3</v>
      </c>
      <c r="J44" s="24">
        <v>1</v>
      </c>
      <c r="K44" s="24">
        <v>0</v>
      </c>
      <c r="L44" s="24">
        <v>0</v>
      </c>
      <c r="M44" s="24">
        <v>1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0"/>
      <c r="T44" s="20"/>
      <c r="U44" s="24">
        <f t="shared" si="0"/>
        <v>0.60000000000000009</v>
      </c>
      <c r="V44" s="24">
        <f t="shared" si="1"/>
        <v>0</v>
      </c>
      <c r="W44" s="24">
        <f t="shared" si="1"/>
        <v>0</v>
      </c>
      <c r="X44" s="24">
        <f t="shared" si="2"/>
        <v>0.15000000000000002</v>
      </c>
      <c r="Y44" s="24">
        <f t="shared" si="1"/>
        <v>0</v>
      </c>
      <c r="Z44" s="24">
        <f t="shared" si="3"/>
        <v>0</v>
      </c>
      <c r="AA44" s="24">
        <f t="shared" si="4"/>
        <v>0</v>
      </c>
      <c r="AB44" s="24">
        <f t="shared" si="5"/>
        <v>0</v>
      </c>
      <c r="AC44" s="24">
        <f t="shared" si="6"/>
        <v>0</v>
      </c>
      <c r="AD44" s="27">
        <f t="shared" si="7"/>
        <v>0.75000000000000011</v>
      </c>
    </row>
    <row r="45" spans="4:30" ht="45" customHeight="1">
      <c r="D45" s="18"/>
      <c r="E45" s="19" t="s">
        <v>395</v>
      </c>
      <c r="F45" s="31" t="s">
        <v>98</v>
      </c>
      <c r="G45" s="216"/>
      <c r="H45" s="216"/>
      <c r="I45" s="109">
        <v>3</v>
      </c>
      <c r="J45" s="24">
        <v>1</v>
      </c>
      <c r="K45" s="24">
        <v>0</v>
      </c>
      <c r="L45" s="24">
        <v>0</v>
      </c>
      <c r="M45" s="24">
        <v>1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0"/>
      <c r="T45" s="20"/>
      <c r="U45" s="24">
        <f t="shared" si="0"/>
        <v>0.60000000000000009</v>
      </c>
      <c r="V45" s="24">
        <f t="shared" si="1"/>
        <v>0</v>
      </c>
      <c r="W45" s="24">
        <f t="shared" si="1"/>
        <v>0</v>
      </c>
      <c r="X45" s="24">
        <f t="shared" si="2"/>
        <v>0.15000000000000002</v>
      </c>
      <c r="Y45" s="24">
        <f t="shared" si="1"/>
        <v>0</v>
      </c>
      <c r="Z45" s="24">
        <f t="shared" si="3"/>
        <v>0</v>
      </c>
      <c r="AA45" s="24">
        <f t="shared" si="4"/>
        <v>0</v>
      </c>
      <c r="AB45" s="24">
        <f t="shared" si="5"/>
        <v>0</v>
      </c>
      <c r="AC45" s="24">
        <f t="shared" si="6"/>
        <v>0</v>
      </c>
      <c r="AD45" s="27">
        <f t="shared" si="7"/>
        <v>0.75000000000000011</v>
      </c>
    </row>
    <row r="46" spans="4:30">
      <c r="D46" s="18"/>
      <c r="E46" s="19"/>
      <c r="F46" s="31"/>
      <c r="G46" s="96"/>
      <c r="H46" s="21"/>
      <c r="I46" s="114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131"/>
      <c r="V46" s="131"/>
      <c r="W46" s="131"/>
      <c r="X46" s="131"/>
      <c r="Y46" s="131"/>
      <c r="Z46" s="131"/>
      <c r="AA46" s="131"/>
      <c r="AB46" s="24"/>
      <c r="AC46" s="131"/>
      <c r="AD46" s="131"/>
    </row>
    <row r="47" spans="4:30" ht="61.5" customHeight="1">
      <c r="D47" s="22">
        <v>1</v>
      </c>
      <c r="E47" s="22">
        <v>2</v>
      </c>
      <c r="F47" s="22" t="s">
        <v>202</v>
      </c>
      <c r="G47" s="216">
        <v>100</v>
      </c>
      <c r="H47" s="216"/>
      <c r="I47" s="115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131"/>
      <c r="V47" s="131"/>
      <c r="W47" s="131"/>
      <c r="X47" s="131"/>
      <c r="Y47" s="131"/>
      <c r="Z47" s="131"/>
      <c r="AA47" s="131"/>
      <c r="AB47" s="24"/>
      <c r="AC47" s="131"/>
      <c r="AD47" s="131"/>
    </row>
    <row r="48" spans="4:30" ht="60" customHeight="1">
      <c r="D48" s="18"/>
      <c r="E48" s="19" t="s">
        <v>9</v>
      </c>
      <c r="F48" s="34" t="s">
        <v>288</v>
      </c>
      <c r="G48" s="216"/>
      <c r="H48" s="216"/>
      <c r="I48" s="109">
        <v>8</v>
      </c>
      <c r="J48" s="24">
        <v>1</v>
      </c>
      <c r="K48" s="24">
        <v>0</v>
      </c>
      <c r="L48" s="24">
        <v>0</v>
      </c>
      <c r="M48" s="24">
        <v>1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0"/>
      <c r="T48" s="20"/>
      <c r="U48" s="24">
        <f t="shared" si="0"/>
        <v>1.6</v>
      </c>
      <c r="V48" s="24">
        <f t="shared" si="1"/>
        <v>0</v>
      </c>
      <c r="W48" s="24">
        <f t="shared" si="1"/>
        <v>0</v>
      </c>
      <c r="X48" s="24">
        <f t="shared" si="2"/>
        <v>0.4</v>
      </c>
      <c r="Y48" s="24">
        <f t="shared" si="1"/>
        <v>0</v>
      </c>
      <c r="Z48" s="24">
        <f t="shared" si="3"/>
        <v>0</v>
      </c>
      <c r="AA48" s="24">
        <f t="shared" si="4"/>
        <v>0</v>
      </c>
      <c r="AB48" s="24">
        <f t="shared" si="5"/>
        <v>0</v>
      </c>
      <c r="AC48" s="24">
        <f t="shared" si="6"/>
        <v>0</v>
      </c>
      <c r="AD48" s="27">
        <f t="shared" si="7"/>
        <v>2</v>
      </c>
    </row>
    <row r="49" spans="4:30" ht="60" customHeight="1">
      <c r="D49" s="18"/>
      <c r="E49" s="19" t="s">
        <v>10</v>
      </c>
      <c r="F49" s="111" t="s">
        <v>289</v>
      </c>
      <c r="G49" s="216"/>
      <c r="H49" s="216"/>
      <c r="I49" s="109">
        <v>8</v>
      </c>
      <c r="J49" s="24">
        <v>1</v>
      </c>
      <c r="K49" s="24">
        <v>0</v>
      </c>
      <c r="L49" s="24">
        <v>0</v>
      </c>
      <c r="M49" s="24">
        <v>1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0"/>
      <c r="T49" s="20"/>
      <c r="U49" s="24">
        <f t="shared" si="0"/>
        <v>1.6</v>
      </c>
      <c r="V49" s="24">
        <f t="shared" si="1"/>
        <v>0</v>
      </c>
      <c r="W49" s="24">
        <f t="shared" si="1"/>
        <v>0</v>
      </c>
      <c r="X49" s="24">
        <f t="shared" si="2"/>
        <v>0.4</v>
      </c>
      <c r="Y49" s="24">
        <f t="shared" si="1"/>
        <v>0</v>
      </c>
      <c r="Z49" s="24">
        <f t="shared" si="3"/>
        <v>0</v>
      </c>
      <c r="AA49" s="24">
        <f t="shared" si="4"/>
        <v>0</v>
      </c>
      <c r="AB49" s="24">
        <f t="shared" si="5"/>
        <v>0</v>
      </c>
      <c r="AC49" s="24">
        <f t="shared" si="6"/>
        <v>0</v>
      </c>
      <c r="AD49" s="27">
        <f t="shared" si="7"/>
        <v>2</v>
      </c>
    </row>
    <row r="50" spans="4:30" ht="52.5" customHeight="1">
      <c r="D50" s="18"/>
      <c r="E50" s="19" t="s">
        <v>12</v>
      </c>
      <c r="F50" s="111" t="s">
        <v>290</v>
      </c>
      <c r="G50" s="216"/>
      <c r="H50" s="216"/>
      <c r="I50" s="109">
        <v>6</v>
      </c>
      <c r="J50" s="24">
        <v>1</v>
      </c>
      <c r="K50" s="24">
        <v>0</v>
      </c>
      <c r="L50" s="24">
        <v>0</v>
      </c>
      <c r="M50" s="24">
        <v>1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0"/>
      <c r="T50" s="20"/>
      <c r="U50" s="24">
        <f t="shared" si="0"/>
        <v>1.2000000000000002</v>
      </c>
      <c r="V50" s="24">
        <f t="shared" si="1"/>
        <v>0</v>
      </c>
      <c r="W50" s="24">
        <f t="shared" si="1"/>
        <v>0</v>
      </c>
      <c r="X50" s="24">
        <f t="shared" si="2"/>
        <v>0.30000000000000004</v>
      </c>
      <c r="Y50" s="24">
        <f t="shared" si="1"/>
        <v>0</v>
      </c>
      <c r="Z50" s="24">
        <f t="shared" si="3"/>
        <v>0</v>
      </c>
      <c r="AA50" s="24">
        <f t="shared" si="4"/>
        <v>0</v>
      </c>
      <c r="AB50" s="24">
        <f t="shared" si="5"/>
        <v>0</v>
      </c>
      <c r="AC50" s="24">
        <f t="shared" si="6"/>
        <v>0</v>
      </c>
      <c r="AD50" s="27">
        <f t="shared" si="7"/>
        <v>1.5000000000000002</v>
      </c>
    </row>
    <row r="51" spans="4:30" ht="75" customHeight="1">
      <c r="D51" s="18"/>
      <c r="E51" s="19" t="s">
        <v>13</v>
      </c>
      <c r="F51" s="111" t="s">
        <v>291</v>
      </c>
      <c r="G51" s="216"/>
      <c r="H51" s="216"/>
      <c r="I51" s="109">
        <v>6</v>
      </c>
      <c r="J51" s="24">
        <v>1</v>
      </c>
      <c r="K51" s="24">
        <v>0</v>
      </c>
      <c r="L51" s="24">
        <v>0</v>
      </c>
      <c r="M51" s="24">
        <v>1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0"/>
      <c r="T51" s="20"/>
      <c r="U51" s="24">
        <f t="shared" si="0"/>
        <v>1.2000000000000002</v>
      </c>
      <c r="V51" s="24">
        <f t="shared" si="1"/>
        <v>0</v>
      </c>
      <c r="W51" s="24">
        <f t="shared" si="1"/>
        <v>0</v>
      </c>
      <c r="X51" s="24">
        <f t="shared" si="2"/>
        <v>0.30000000000000004</v>
      </c>
      <c r="Y51" s="24">
        <f t="shared" si="1"/>
        <v>0</v>
      </c>
      <c r="Z51" s="24">
        <f t="shared" si="3"/>
        <v>0</v>
      </c>
      <c r="AA51" s="24">
        <f t="shared" si="4"/>
        <v>0</v>
      </c>
      <c r="AB51" s="24">
        <f t="shared" si="5"/>
        <v>0</v>
      </c>
      <c r="AC51" s="24">
        <f t="shared" si="6"/>
        <v>0</v>
      </c>
      <c r="AD51" s="27">
        <f t="shared" si="7"/>
        <v>1.5000000000000002</v>
      </c>
    </row>
    <row r="52" spans="4:30" ht="96" customHeight="1">
      <c r="D52" s="18"/>
      <c r="E52" s="19" t="s">
        <v>11</v>
      </c>
      <c r="F52" s="34" t="s">
        <v>292</v>
      </c>
      <c r="G52" s="216"/>
      <c r="H52" s="216"/>
      <c r="I52" s="109">
        <v>6</v>
      </c>
      <c r="J52" s="24">
        <v>1</v>
      </c>
      <c r="K52" s="24">
        <v>0</v>
      </c>
      <c r="L52" s="24">
        <v>0</v>
      </c>
      <c r="M52" s="24">
        <v>1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0"/>
      <c r="T52" s="20"/>
      <c r="U52" s="24">
        <f t="shared" si="0"/>
        <v>1.2000000000000002</v>
      </c>
      <c r="V52" s="24">
        <f t="shared" si="1"/>
        <v>0</v>
      </c>
      <c r="W52" s="24">
        <f t="shared" si="1"/>
        <v>0</v>
      </c>
      <c r="X52" s="24">
        <f t="shared" si="2"/>
        <v>0.30000000000000004</v>
      </c>
      <c r="Y52" s="24">
        <f t="shared" si="1"/>
        <v>0</v>
      </c>
      <c r="Z52" s="24">
        <f t="shared" si="3"/>
        <v>0</v>
      </c>
      <c r="AA52" s="24">
        <f t="shared" si="4"/>
        <v>0</v>
      </c>
      <c r="AB52" s="24">
        <f t="shared" si="5"/>
        <v>0</v>
      </c>
      <c r="AC52" s="24">
        <f t="shared" si="6"/>
        <v>0</v>
      </c>
      <c r="AD52" s="27">
        <f t="shared" si="7"/>
        <v>1.5000000000000002</v>
      </c>
    </row>
    <row r="53" spans="4:30" ht="45">
      <c r="D53" s="18"/>
      <c r="E53" s="19" t="s">
        <v>27</v>
      </c>
      <c r="F53" s="111" t="s">
        <v>293</v>
      </c>
      <c r="G53" s="216"/>
      <c r="H53" s="216"/>
      <c r="I53" s="109">
        <v>6</v>
      </c>
      <c r="J53" s="24">
        <v>1</v>
      </c>
      <c r="K53" s="24">
        <v>0</v>
      </c>
      <c r="L53" s="24">
        <v>0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0"/>
      <c r="T53" s="20"/>
      <c r="U53" s="24">
        <f t="shared" si="0"/>
        <v>1.2000000000000002</v>
      </c>
      <c r="V53" s="24">
        <f t="shared" si="1"/>
        <v>0</v>
      </c>
      <c r="W53" s="24">
        <f t="shared" si="1"/>
        <v>0</v>
      </c>
      <c r="X53" s="24">
        <f t="shared" si="2"/>
        <v>0.30000000000000004</v>
      </c>
      <c r="Y53" s="24">
        <f t="shared" si="1"/>
        <v>0</v>
      </c>
      <c r="Z53" s="24">
        <f t="shared" si="3"/>
        <v>0</v>
      </c>
      <c r="AA53" s="24">
        <f t="shared" si="4"/>
        <v>0</v>
      </c>
      <c r="AB53" s="24">
        <f t="shared" si="5"/>
        <v>0</v>
      </c>
      <c r="AC53" s="24">
        <f t="shared" si="6"/>
        <v>0</v>
      </c>
      <c r="AD53" s="27">
        <f t="shared" si="7"/>
        <v>1.5000000000000002</v>
      </c>
    </row>
    <row r="54" spans="4:30" ht="45">
      <c r="D54" s="18"/>
      <c r="E54" s="19" t="s">
        <v>31</v>
      </c>
      <c r="F54" s="34" t="s">
        <v>294</v>
      </c>
      <c r="G54" s="216"/>
      <c r="H54" s="216"/>
      <c r="I54" s="109">
        <v>6</v>
      </c>
      <c r="J54" s="24">
        <v>1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0"/>
      <c r="T54" s="20"/>
      <c r="U54" s="24">
        <f t="shared" si="0"/>
        <v>1.2000000000000002</v>
      </c>
      <c r="V54" s="24">
        <f t="shared" si="1"/>
        <v>0</v>
      </c>
      <c r="W54" s="24">
        <f t="shared" si="1"/>
        <v>0</v>
      </c>
      <c r="X54" s="24">
        <f t="shared" si="2"/>
        <v>0.30000000000000004</v>
      </c>
      <c r="Y54" s="24">
        <f t="shared" si="1"/>
        <v>0</v>
      </c>
      <c r="Z54" s="24">
        <f t="shared" si="3"/>
        <v>0</v>
      </c>
      <c r="AA54" s="24">
        <f t="shared" si="4"/>
        <v>0</v>
      </c>
      <c r="AB54" s="24">
        <f t="shared" si="5"/>
        <v>0</v>
      </c>
      <c r="AC54" s="24">
        <f t="shared" si="6"/>
        <v>0</v>
      </c>
      <c r="AD54" s="27">
        <f t="shared" si="7"/>
        <v>1.5000000000000002</v>
      </c>
    </row>
    <row r="55" spans="4:30" ht="75" customHeight="1">
      <c r="D55" s="18"/>
      <c r="E55" s="19" t="s">
        <v>43</v>
      </c>
      <c r="F55" s="34" t="s">
        <v>295</v>
      </c>
      <c r="G55" s="216"/>
      <c r="H55" s="216"/>
      <c r="I55" s="109">
        <v>6</v>
      </c>
      <c r="J55" s="24">
        <v>1</v>
      </c>
      <c r="K55" s="24">
        <v>0</v>
      </c>
      <c r="L55" s="24">
        <v>0</v>
      </c>
      <c r="M55" s="24">
        <v>1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0"/>
      <c r="T55" s="20"/>
      <c r="U55" s="24">
        <f t="shared" si="0"/>
        <v>1.2000000000000002</v>
      </c>
      <c r="V55" s="24">
        <f t="shared" si="1"/>
        <v>0</v>
      </c>
      <c r="W55" s="24">
        <f t="shared" si="1"/>
        <v>0</v>
      </c>
      <c r="X55" s="24">
        <f t="shared" si="2"/>
        <v>0.30000000000000004</v>
      </c>
      <c r="Y55" s="24">
        <f t="shared" si="1"/>
        <v>0</v>
      </c>
      <c r="Z55" s="24">
        <f t="shared" si="3"/>
        <v>0</v>
      </c>
      <c r="AA55" s="24">
        <f t="shared" si="4"/>
        <v>0</v>
      </c>
      <c r="AB55" s="24">
        <f t="shared" si="5"/>
        <v>0</v>
      </c>
      <c r="AC55" s="24">
        <f t="shared" si="6"/>
        <v>0</v>
      </c>
      <c r="AD55" s="27">
        <f t="shared" si="7"/>
        <v>1.5000000000000002</v>
      </c>
    </row>
    <row r="56" spans="4:30" ht="45">
      <c r="D56" s="18"/>
      <c r="E56" s="19" t="s">
        <v>42</v>
      </c>
      <c r="F56" s="34" t="s">
        <v>296</v>
      </c>
      <c r="G56" s="216"/>
      <c r="H56" s="216"/>
      <c r="I56" s="109">
        <v>6</v>
      </c>
      <c r="J56" s="24">
        <v>1</v>
      </c>
      <c r="K56" s="24">
        <v>0</v>
      </c>
      <c r="L56" s="24">
        <v>0</v>
      </c>
      <c r="M56" s="24">
        <v>1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0"/>
      <c r="T56" s="20"/>
      <c r="U56" s="24">
        <f t="shared" si="0"/>
        <v>1.2000000000000002</v>
      </c>
      <c r="V56" s="24">
        <f t="shared" si="1"/>
        <v>0</v>
      </c>
      <c r="W56" s="24">
        <f t="shared" si="1"/>
        <v>0</v>
      </c>
      <c r="X56" s="24">
        <f t="shared" si="2"/>
        <v>0.30000000000000004</v>
      </c>
      <c r="Y56" s="24">
        <f t="shared" si="1"/>
        <v>0</v>
      </c>
      <c r="Z56" s="24">
        <f t="shared" si="3"/>
        <v>0</v>
      </c>
      <c r="AA56" s="24">
        <f t="shared" si="4"/>
        <v>0</v>
      </c>
      <c r="AB56" s="24">
        <f t="shared" si="5"/>
        <v>0</v>
      </c>
      <c r="AC56" s="24">
        <f t="shared" si="6"/>
        <v>0</v>
      </c>
      <c r="AD56" s="27">
        <f t="shared" si="7"/>
        <v>1.5000000000000002</v>
      </c>
    </row>
    <row r="57" spans="4:30" ht="81.75" customHeight="1">
      <c r="D57" s="18"/>
      <c r="E57" s="19" t="s">
        <v>44</v>
      </c>
      <c r="F57" s="34" t="s">
        <v>297</v>
      </c>
      <c r="G57" s="216"/>
      <c r="H57" s="216"/>
      <c r="I57" s="109">
        <v>6</v>
      </c>
      <c r="J57" s="24">
        <v>1</v>
      </c>
      <c r="K57" s="24">
        <v>0</v>
      </c>
      <c r="L57" s="24">
        <v>0</v>
      </c>
      <c r="M57" s="24">
        <v>1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0"/>
      <c r="T57" s="20"/>
      <c r="U57" s="24">
        <f t="shared" si="0"/>
        <v>1.2000000000000002</v>
      </c>
      <c r="V57" s="24">
        <f t="shared" si="1"/>
        <v>0</v>
      </c>
      <c r="W57" s="24">
        <f t="shared" si="1"/>
        <v>0</v>
      </c>
      <c r="X57" s="24">
        <f t="shared" si="2"/>
        <v>0.30000000000000004</v>
      </c>
      <c r="Y57" s="24">
        <f t="shared" si="1"/>
        <v>0</v>
      </c>
      <c r="Z57" s="24">
        <f t="shared" si="3"/>
        <v>0</v>
      </c>
      <c r="AA57" s="24">
        <f t="shared" si="4"/>
        <v>0</v>
      </c>
      <c r="AB57" s="24">
        <f t="shared" si="5"/>
        <v>0</v>
      </c>
      <c r="AC57" s="24">
        <f t="shared" si="6"/>
        <v>0</v>
      </c>
      <c r="AD57" s="27">
        <f t="shared" si="7"/>
        <v>1.5000000000000002</v>
      </c>
    </row>
    <row r="58" spans="4:30" ht="70.5" customHeight="1">
      <c r="D58" s="18"/>
      <c r="E58" s="19" t="s">
        <v>45</v>
      </c>
      <c r="F58" s="34" t="s">
        <v>298</v>
      </c>
      <c r="G58" s="216"/>
      <c r="H58" s="216"/>
      <c r="I58" s="109">
        <v>6</v>
      </c>
      <c r="J58" s="24">
        <v>1</v>
      </c>
      <c r="K58" s="24">
        <v>0</v>
      </c>
      <c r="L58" s="24">
        <v>0</v>
      </c>
      <c r="M58" s="24">
        <v>1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0"/>
      <c r="T58" s="20"/>
      <c r="U58" s="24">
        <f t="shared" si="0"/>
        <v>1.2000000000000002</v>
      </c>
      <c r="V58" s="24">
        <f t="shared" si="1"/>
        <v>0</v>
      </c>
      <c r="W58" s="24">
        <f t="shared" si="1"/>
        <v>0</v>
      </c>
      <c r="X58" s="24">
        <f t="shared" si="2"/>
        <v>0.30000000000000004</v>
      </c>
      <c r="Y58" s="24">
        <f t="shared" si="1"/>
        <v>0</v>
      </c>
      <c r="Z58" s="24">
        <f t="shared" si="3"/>
        <v>0</v>
      </c>
      <c r="AA58" s="24">
        <f t="shared" si="4"/>
        <v>0</v>
      </c>
      <c r="AB58" s="24">
        <f t="shared" si="5"/>
        <v>0</v>
      </c>
      <c r="AC58" s="24">
        <f t="shared" si="6"/>
        <v>0</v>
      </c>
      <c r="AD58" s="27">
        <f t="shared" si="7"/>
        <v>1.5000000000000002</v>
      </c>
    </row>
    <row r="59" spans="4:30" ht="94.5" customHeight="1">
      <c r="D59" s="18"/>
      <c r="E59" s="19" t="s">
        <v>40</v>
      </c>
      <c r="F59" s="34" t="s">
        <v>299</v>
      </c>
      <c r="G59" s="216"/>
      <c r="H59" s="216"/>
      <c r="I59" s="109">
        <v>6</v>
      </c>
      <c r="J59" s="24">
        <v>1</v>
      </c>
      <c r="K59" s="24">
        <v>0</v>
      </c>
      <c r="L59" s="24">
        <v>0</v>
      </c>
      <c r="M59" s="24">
        <v>1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0"/>
      <c r="T59" s="20"/>
      <c r="U59" s="24">
        <f t="shared" si="0"/>
        <v>1.2000000000000002</v>
      </c>
      <c r="V59" s="24">
        <f t="shared" si="1"/>
        <v>0</v>
      </c>
      <c r="W59" s="24">
        <f t="shared" si="1"/>
        <v>0</v>
      </c>
      <c r="X59" s="24">
        <f t="shared" si="2"/>
        <v>0.30000000000000004</v>
      </c>
      <c r="Y59" s="24">
        <f t="shared" si="1"/>
        <v>0</v>
      </c>
      <c r="Z59" s="24">
        <f t="shared" si="3"/>
        <v>0</v>
      </c>
      <c r="AA59" s="24">
        <f t="shared" si="4"/>
        <v>0</v>
      </c>
      <c r="AB59" s="24">
        <f t="shared" si="5"/>
        <v>0</v>
      </c>
      <c r="AC59" s="24">
        <f t="shared" si="6"/>
        <v>0</v>
      </c>
      <c r="AD59" s="27">
        <f t="shared" si="7"/>
        <v>1.5000000000000002</v>
      </c>
    </row>
    <row r="60" spans="4:30" ht="45">
      <c r="D60" s="18"/>
      <c r="E60" s="19" t="s">
        <v>46</v>
      </c>
      <c r="F60" s="34" t="s">
        <v>300</v>
      </c>
      <c r="G60" s="216"/>
      <c r="H60" s="216"/>
      <c r="I60" s="109">
        <v>6</v>
      </c>
      <c r="J60" s="24">
        <v>1</v>
      </c>
      <c r="K60" s="24">
        <v>0</v>
      </c>
      <c r="L60" s="24">
        <v>0</v>
      </c>
      <c r="M60" s="24">
        <v>1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0"/>
      <c r="T60" s="20"/>
      <c r="U60" s="24">
        <f t="shared" si="0"/>
        <v>1.2000000000000002</v>
      </c>
      <c r="V60" s="24">
        <f t="shared" si="1"/>
        <v>0</v>
      </c>
      <c r="W60" s="24">
        <f t="shared" si="1"/>
        <v>0</v>
      </c>
      <c r="X60" s="24">
        <f t="shared" si="2"/>
        <v>0.30000000000000004</v>
      </c>
      <c r="Y60" s="24">
        <f t="shared" si="1"/>
        <v>0</v>
      </c>
      <c r="Z60" s="24">
        <f t="shared" si="3"/>
        <v>0</v>
      </c>
      <c r="AA60" s="24">
        <f t="shared" si="4"/>
        <v>0</v>
      </c>
      <c r="AB60" s="24">
        <f t="shared" si="5"/>
        <v>0</v>
      </c>
      <c r="AC60" s="24">
        <f t="shared" si="6"/>
        <v>0</v>
      </c>
      <c r="AD60" s="27">
        <f t="shared" si="7"/>
        <v>1.5000000000000002</v>
      </c>
    </row>
    <row r="61" spans="4:30" ht="67.5" customHeight="1">
      <c r="D61" s="18"/>
      <c r="E61" s="19" t="s">
        <v>15</v>
      </c>
      <c r="F61" s="34" t="s">
        <v>301</v>
      </c>
      <c r="G61" s="216"/>
      <c r="H61" s="216"/>
      <c r="I61" s="109">
        <v>6</v>
      </c>
      <c r="J61" s="24">
        <v>1</v>
      </c>
      <c r="K61" s="24">
        <v>0</v>
      </c>
      <c r="L61" s="24">
        <v>0</v>
      </c>
      <c r="M61" s="24">
        <v>1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0"/>
      <c r="T61" s="20"/>
      <c r="U61" s="24">
        <f t="shared" si="0"/>
        <v>1.2000000000000002</v>
      </c>
      <c r="V61" s="24">
        <f t="shared" si="1"/>
        <v>0</v>
      </c>
      <c r="W61" s="24">
        <f t="shared" si="1"/>
        <v>0</v>
      </c>
      <c r="X61" s="24">
        <f t="shared" si="2"/>
        <v>0.30000000000000004</v>
      </c>
      <c r="Y61" s="24">
        <f t="shared" si="1"/>
        <v>0</v>
      </c>
      <c r="Z61" s="24">
        <f t="shared" si="3"/>
        <v>0</v>
      </c>
      <c r="AA61" s="24">
        <f t="shared" si="4"/>
        <v>0</v>
      </c>
      <c r="AB61" s="24">
        <f t="shared" si="5"/>
        <v>0</v>
      </c>
      <c r="AC61" s="24">
        <f t="shared" si="6"/>
        <v>0</v>
      </c>
      <c r="AD61" s="27">
        <f t="shared" si="7"/>
        <v>1.5000000000000002</v>
      </c>
    </row>
    <row r="62" spans="4:30" ht="45">
      <c r="D62" s="18"/>
      <c r="E62" s="19" t="s">
        <v>99</v>
      </c>
      <c r="F62" s="34" t="s">
        <v>302</v>
      </c>
      <c r="G62" s="216"/>
      <c r="H62" s="216"/>
      <c r="I62" s="109">
        <v>6</v>
      </c>
      <c r="J62" s="24">
        <v>1</v>
      </c>
      <c r="K62" s="24">
        <v>0</v>
      </c>
      <c r="L62" s="24">
        <v>0</v>
      </c>
      <c r="M62" s="24">
        <v>1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0"/>
      <c r="T62" s="20"/>
      <c r="U62" s="24">
        <f t="shared" si="0"/>
        <v>1.2000000000000002</v>
      </c>
      <c r="V62" s="24">
        <f t="shared" si="1"/>
        <v>0</v>
      </c>
      <c r="W62" s="24">
        <f t="shared" si="1"/>
        <v>0</v>
      </c>
      <c r="X62" s="24">
        <f t="shared" si="2"/>
        <v>0.30000000000000004</v>
      </c>
      <c r="Y62" s="24">
        <f t="shared" si="1"/>
        <v>0</v>
      </c>
      <c r="Z62" s="24">
        <f t="shared" si="3"/>
        <v>0</v>
      </c>
      <c r="AA62" s="24">
        <f t="shared" si="4"/>
        <v>0</v>
      </c>
      <c r="AB62" s="24">
        <f t="shared" si="5"/>
        <v>0</v>
      </c>
      <c r="AC62" s="24">
        <f t="shared" si="6"/>
        <v>0</v>
      </c>
      <c r="AD62" s="27">
        <f t="shared" si="7"/>
        <v>1.5000000000000002</v>
      </c>
    </row>
    <row r="63" spans="4:30" ht="61.5" customHeight="1">
      <c r="D63" s="18"/>
      <c r="E63" s="19" t="s">
        <v>41</v>
      </c>
      <c r="F63" s="34" t="s">
        <v>303</v>
      </c>
      <c r="G63" s="216"/>
      <c r="H63" s="216"/>
      <c r="I63" s="109">
        <v>6</v>
      </c>
      <c r="J63" s="24">
        <v>1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0"/>
      <c r="T63" s="20"/>
      <c r="U63" s="24">
        <f t="shared" si="0"/>
        <v>1.2000000000000002</v>
      </c>
      <c r="V63" s="24">
        <f t="shared" si="1"/>
        <v>0</v>
      </c>
      <c r="W63" s="24">
        <f t="shared" si="1"/>
        <v>0</v>
      </c>
      <c r="X63" s="24">
        <f t="shared" si="2"/>
        <v>0.30000000000000004</v>
      </c>
      <c r="Y63" s="24">
        <f t="shared" si="1"/>
        <v>0</v>
      </c>
      <c r="Z63" s="24">
        <f t="shared" si="3"/>
        <v>0</v>
      </c>
      <c r="AA63" s="24">
        <f t="shared" si="4"/>
        <v>0</v>
      </c>
      <c r="AB63" s="24">
        <f t="shared" si="5"/>
        <v>0</v>
      </c>
      <c r="AC63" s="24">
        <f t="shared" si="6"/>
        <v>0</v>
      </c>
      <c r="AD63" s="27">
        <f t="shared" si="7"/>
        <v>1.5000000000000002</v>
      </c>
    </row>
    <row r="64" spans="4:30" ht="26.25">
      <c r="P64" s="153"/>
      <c r="Q64" s="153"/>
      <c r="R64" s="153"/>
      <c r="AD64" s="132">
        <f>SUM(AD11:AD63)</f>
        <v>50.000000000000007</v>
      </c>
    </row>
    <row r="65" spans="16:18">
      <c r="P65" s="153"/>
      <c r="Q65" s="153"/>
      <c r="R65" s="153"/>
    </row>
    <row r="66" spans="16:18">
      <c r="P66" s="153"/>
      <c r="Q66" s="153"/>
      <c r="R66" s="153"/>
    </row>
    <row r="67" spans="16:18">
      <c r="P67" s="153"/>
      <c r="Q67" s="153"/>
      <c r="R67" s="153"/>
    </row>
    <row r="68" spans="16:18">
      <c r="P68" s="153"/>
      <c r="Q68" s="153"/>
      <c r="R68" s="153"/>
    </row>
    <row r="69" spans="16:18">
      <c r="P69" s="153"/>
      <c r="Q69" s="153"/>
      <c r="R69" s="153"/>
    </row>
    <row r="70" spans="16:18">
      <c r="P70" s="153"/>
      <c r="Q70" s="153"/>
      <c r="R70" s="153"/>
    </row>
    <row r="71" spans="16:18">
      <c r="P71" s="153"/>
      <c r="Q71" s="153"/>
      <c r="R71" s="153"/>
    </row>
    <row r="72" spans="16:18">
      <c r="P72" s="153"/>
      <c r="Q72" s="153"/>
      <c r="R72" s="153"/>
    </row>
    <row r="73" spans="16:18">
      <c r="P73" s="153"/>
      <c r="Q73" s="153"/>
      <c r="R73" s="153"/>
    </row>
    <row r="74" spans="16:18">
      <c r="P74" s="153"/>
      <c r="Q74" s="153"/>
      <c r="R74" s="153"/>
    </row>
    <row r="75" spans="16:18">
      <c r="P75" s="153"/>
      <c r="Q75" s="153"/>
      <c r="R75" s="153"/>
    </row>
    <row r="76" spans="16:18">
      <c r="P76" s="153"/>
      <c r="Q76" s="153"/>
      <c r="R76" s="153"/>
    </row>
    <row r="77" spans="16:18">
      <c r="P77" s="153"/>
      <c r="Q77" s="153"/>
      <c r="R77" s="153"/>
    </row>
  </sheetData>
  <mergeCells count="21">
    <mergeCell ref="AA7:AB7"/>
    <mergeCell ref="G47:H63"/>
    <mergeCell ref="AD5:AD6"/>
    <mergeCell ref="G6:H6"/>
    <mergeCell ref="I6:I7"/>
    <mergeCell ref="J6:L6"/>
    <mergeCell ref="M6:O6"/>
    <mergeCell ref="U6:W6"/>
    <mergeCell ref="X6:Z6"/>
    <mergeCell ref="AA6:AC6"/>
    <mergeCell ref="G7:H7"/>
    <mergeCell ref="J5:Q5"/>
    <mergeCell ref="U5:AC5"/>
    <mergeCell ref="G10:H45"/>
    <mergeCell ref="P6:R6"/>
    <mergeCell ref="J7:K7"/>
    <mergeCell ref="M7:N7"/>
    <mergeCell ref="U7:V7"/>
    <mergeCell ref="X7:Y7"/>
    <mergeCell ref="P7:Q7"/>
    <mergeCell ref="R7:R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AD38"/>
  <sheetViews>
    <sheetView topLeftCell="A37" zoomScale="57" zoomScaleNormal="57" workbookViewId="0">
      <selection activeCell="X9" sqref="X9"/>
    </sheetView>
  </sheetViews>
  <sheetFormatPr defaultRowHeight="15"/>
  <cols>
    <col min="1" max="1" width="4.42578125" customWidth="1"/>
    <col min="2" max="2" width="32.7109375" customWidth="1"/>
    <col min="3" max="3" width="29.28515625" customWidth="1"/>
    <col min="4" max="4" width="3.42578125" style="2" customWidth="1"/>
    <col min="5" max="5" width="4" style="3" customWidth="1"/>
    <col min="6" max="6" width="63.7109375" customWidth="1"/>
    <col min="7" max="7" width="9.140625" style="5"/>
    <col min="8" max="8" width="9.140625" style="6"/>
    <col min="9" max="9" width="15.7109375" customWidth="1"/>
    <col min="10" max="11" width="15.7109375" style="4" customWidth="1"/>
    <col min="12" max="18" width="15.7109375" customWidth="1"/>
    <col min="19" max="19" width="28.28515625" customWidth="1"/>
    <col min="21" max="21" width="17.140625" customWidth="1"/>
    <col min="22" max="23" width="15.85546875" customWidth="1"/>
    <col min="24" max="29" width="15.7109375" customWidth="1"/>
    <col min="30" max="30" width="18.140625" customWidth="1"/>
  </cols>
  <sheetData>
    <row r="2" spans="2:30" ht="21">
      <c r="B2" s="10" t="s">
        <v>7</v>
      </c>
      <c r="C2" s="7" t="s">
        <v>49</v>
      </c>
    </row>
    <row r="3" spans="2:30" ht="21">
      <c r="B3" s="13" t="s">
        <v>55</v>
      </c>
      <c r="C3" s="7">
        <v>100</v>
      </c>
    </row>
    <row r="4" spans="2:30" s="138" customFormat="1" ht="21">
      <c r="B4" s="136" t="s">
        <v>50</v>
      </c>
      <c r="C4" s="134">
        <f>AD38</f>
        <v>25</v>
      </c>
      <c r="D4" s="112"/>
      <c r="E4" s="137"/>
      <c r="G4" s="139"/>
      <c r="H4" s="9"/>
      <c r="J4" s="157"/>
      <c r="K4" s="157"/>
    </row>
    <row r="5" spans="2:30" s="9" customFormat="1" ht="21">
      <c r="D5" s="64" t="s">
        <v>1</v>
      </c>
      <c r="E5" s="61"/>
      <c r="F5" s="64" t="s">
        <v>2</v>
      </c>
      <c r="G5" s="64"/>
      <c r="H5" s="16"/>
      <c r="I5" s="16"/>
      <c r="J5" s="186" t="s">
        <v>19</v>
      </c>
      <c r="K5" s="186"/>
      <c r="L5" s="186"/>
      <c r="M5" s="186"/>
      <c r="N5" s="186"/>
      <c r="O5" s="186"/>
      <c r="P5" s="186"/>
      <c r="Q5" s="186"/>
      <c r="R5" s="186"/>
      <c r="S5" s="64"/>
      <c r="T5" s="16"/>
      <c r="U5" s="187" t="s">
        <v>20</v>
      </c>
      <c r="V5" s="187"/>
      <c r="W5" s="187"/>
      <c r="X5" s="187"/>
      <c r="Y5" s="187"/>
      <c r="Z5" s="187"/>
      <c r="AA5" s="187"/>
      <c r="AB5" s="187"/>
      <c r="AC5" s="187"/>
      <c r="AD5" s="182" t="s">
        <v>21</v>
      </c>
    </row>
    <row r="6" spans="2:30" ht="147" customHeight="1">
      <c r="D6" s="18"/>
      <c r="E6" s="19"/>
      <c r="F6" s="20"/>
      <c r="G6" s="183" t="s">
        <v>47</v>
      </c>
      <c r="H6" s="183"/>
      <c r="I6" s="183" t="s">
        <v>48</v>
      </c>
      <c r="J6" s="188" t="s">
        <v>17</v>
      </c>
      <c r="K6" s="188"/>
      <c r="L6" s="188"/>
      <c r="M6" s="188" t="s">
        <v>16</v>
      </c>
      <c r="N6" s="188"/>
      <c r="O6" s="188"/>
      <c r="P6" s="188" t="s">
        <v>398</v>
      </c>
      <c r="Q6" s="188"/>
      <c r="R6" s="188"/>
      <c r="S6" s="147" t="s">
        <v>201</v>
      </c>
      <c r="T6" s="148"/>
      <c r="U6" s="188" t="s">
        <v>17</v>
      </c>
      <c r="V6" s="188"/>
      <c r="W6" s="188"/>
      <c r="X6" s="188" t="s">
        <v>16</v>
      </c>
      <c r="Y6" s="188"/>
      <c r="Z6" s="188"/>
      <c r="AA6" s="188" t="s">
        <v>398</v>
      </c>
      <c r="AB6" s="188"/>
      <c r="AC6" s="188"/>
      <c r="AD6" s="182"/>
    </row>
    <row r="7" spans="2:30" ht="54" customHeight="1">
      <c r="D7" s="22">
        <v>1</v>
      </c>
      <c r="E7" s="22">
        <v>1</v>
      </c>
      <c r="F7" s="63" t="s">
        <v>56</v>
      </c>
      <c r="G7" s="216">
        <v>25</v>
      </c>
      <c r="H7" s="216"/>
      <c r="I7" s="183"/>
      <c r="J7" s="184" t="s">
        <v>14</v>
      </c>
      <c r="K7" s="185"/>
      <c r="L7" s="99" t="s">
        <v>15</v>
      </c>
      <c r="M7" s="184" t="s">
        <v>14</v>
      </c>
      <c r="N7" s="185"/>
      <c r="O7" s="99" t="s">
        <v>15</v>
      </c>
      <c r="P7" s="184" t="s">
        <v>14</v>
      </c>
      <c r="Q7" s="185"/>
      <c r="R7" s="192" t="s">
        <v>15</v>
      </c>
      <c r="S7" s="99"/>
      <c r="T7" s="100"/>
      <c r="U7" s="184" t="s">
        <v>14</v>
      </c>
      <c r="V7" s="185"/>
      <c r="W7" s="99" t="s">
        <v>15</v>
      </c>
      <c r="X7" s="184" t="s">
        <v>14</v>
      </c>
      <c r="Y7" s="185"/>
      <c r="Z7" s="99" t="s">
        <v>15</v>
      </c>
      <c r="AA7" s="184" t="s">
        <v>14</v>
      </c>
      <c r="AB7" s="185"/>
      <c r="AC7" s="99" t="s">
        <v>15</v>
      </c>
      <c r="AD7" s="100"/>
    </row>
    <row r="8" spans="2:30">
      <c r="D8" s="18"/>
      <c r="E8" s="19"/>
      <c r="F8" s="18"/>
      <c r="G8" s="216"/>
      <c r="H8" s="216"/>
      <c r="I8" s="18"/>
      <c r="J8" s="26" t="s">
        <v>399</v>
      </c>
      <c r="K8" s="151" t="s">
        <v>400</v>
      </c>
      <c r="L8" s="18"/>
      <c r="M8" s="26" t="s">
        <v>399</v>
      </c>
      <c r="N8" s="151" t="s">
        <v>400</v>
      </c>
      <c r="O8" s="18"/>
      <c r="P8" s="26" t="s">
        <v>399</v>
      </c>
      <c r="Q8" s="151" t="s">
        <v>400</v>
      </c>
      <c r="R8" s="193"/>
      <c r="S8" s="18"/>
      <c r="T8" s="24" t="s">
        <v>18</v>
      </c>
      <c r="U8" s="23">
        <v>0.2</v>
      </c>
      <c r="V8" s="23">
        <v>0.35</v>
      </c>
      <c r="W8" s="18">
        <v>0</v>
      </c>
      <c r="X8" s="23">
        <v>0.05</v>
      </c>
      <c r="Y8" s="23">
        <v>0.25</v>
      </c>
      <c r="Z8" s="18">
        <v>0</v>
      </c>
      <c r="AA8" s="23">
        <v>0.05</v>
      </c>
      <c r="AB8" s="23">
        <v>0.4</v>
      </c>
      <c r="AC8" s="18">
        <v>0</v>
      </c>
      <c r="AD8" s="20"/>
    </row>
    <row r="9" spans="2:30" ht="104.25" customHeight="1">
      <c r="D9" s="18"/>
      <c r="E9" s="19" t="s">
        <v>9</v>
      </c>
      <c r="F9" s="83" t="s">
        <v>330</v>
      </c>
      <c r="G9" s="216"/>
      <c r="H9" s="216"/>
      <c r="I9" s="109">
        <v>10</v>
      </c>
      <c r="J9" s="24">
        <v>1</v>
      </c>
      <c r="K9" s="24">
        <v>0</v>
      </c>
      <c r="L9" s="24">
        <v>0</v>
      </c>
      <c r="M9" s="24">
        <v>1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/>
      <c r="T9" s="24"/>
      <c r="U9" s="24">
        <f>$I9*J9*$U$8</f>
        <v>2</v>
      </c>
      <c r="V9" s="24">
        <f>$I9*K9*$W$8</f>
        <v>0</v>
      </c>
      <c r="W9" s="24">
        <f>$I9*L9*$W$8</f>
        <v>0</v>
      </c>
      <c r="X9" s="24">
        <f>$I9*M9*$X$8</f>
        <v>0.5</v>
      </c>
      <c r="Y9" s="24">
        <f>$I9*N9*$Z$8</f>
        <v>0</v>
      </c>
      <c r="Z9" s="24">
        <f>$I9*O9*$Z$8</f>
        <v>0</v>
      </c>
      <c r="AA9" s="24">
        <f>$I9*P9*$AA$8</f>
        <v>0</v>
      </c>
      <c r="AB9" s="24">
        <f>$I9*Q9*$AB$8</f>
        <v>0</v>
      </c>
      <c r="AC9" s="24">
        <f>$I9*R9*$AC$8</f>
        <v>0</v>
      </c>
      <c r="AD9" s="27">
        <f>SUM(U9:AC9)</f>
        <v>2.5</v>
      </c>
    </row>
    <row r="10" spans="2:30" ht="21">
      <c r="D10" s="18"/>
      <c r="E10" s="19" t="s">
        <v>10</v>
      </c>
      <c r="F10" s="31" t="s">
        <v>57</v>
      </c>
      <c r="G10" s="216"/>
      <c r="H10" s="216"/>
      <c r="I10" s="109">
        <v>10</v>
      </c>
      <c r="J10" s="24">
        <v>1</v>
      </c>
      <c r="K10" s="24">
        <v>0</v>
      </c>
      <c r="L10" s="24">
        <v>0</v>
      </c>
      <c r="M10" s="24">
        <v>1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/>
      <c r="T10" s="24"/>
      <c r="U10" s="24">
        <f t="shared" ref="U10:U37" si="0">$I10*J10*$U$8</f>
        <v>2</v>
      </c>
      <c r="V10" s="24">
        <f t="shared" ref="V10:W37" si="1">$I10*K10*$W$8</f>
        <v>0</v>
      </c>
      <c r="W10" s="24">
        <f t="shared" si="1"/>
        <v>0</v>
      </c>
      <c r="X10" s="24">
        <f t="shared" ref="X10:X37" si="2">$I10*M10*$X$8</f>
        <v>0.5</v>
      </c>
      <c r="Y10" s="24">
        <f t="shared" ref="Y10:Z37" si="3">$I10*N10*$Z$8</f>
        <v>0</v>
      </c>
      <c r="Z10" s="24">
        <f t="shared" si="3"/>
        <v>0</v>
      </c>
      <c r="AA10" s="24">
        <f t="shared" ref="AA10:AA37" si="4">$I10*P10*$AA$8</f>
        <v>0</v>
      </c>
      <c r="AB10" s="24">
        <f t="shared" ref="AB10:AB37" si="5">$I10*Q10*$AB$8</f>
        <v>0</v>
      </c>
      <c r="AC10" s="24">
        <f t="shared" ref="AC10:AC37" si="6">$I10*R10*$AC$8</f>
        <v>0</v>
      </c>
      <c r="AD10" s="27">
        <f t="shared" ref="AD10:AD37" si="7">SUM(U10:AC10)</f>
        <v>2.5</v>
      </c>
    </row>
    <row r="11" spans="2:30" ht="90" customHeight="1">
      <c r="D11" s="18"/>
      <c r="E11" s="19" t="s">
        <v>12</v>
      </c>
      <c r="F11" s="30" t="s">
        <v>58</v>
      </c>
      <c r="G11" s="216"/>
      <c r="H11" s="216"/>
      <c r="I11" s="109">
        <v>5</v>
      </c>
      <c r="J11" s="24">
        <v>1</v>
      </c>
      <c r="K11" s="24">
        <v>0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0"/>
      <c r="T11" s="20"/>
      <c r="U11" s="24">
        <f t="shared" si="0"/>
        <v>1</v>
      </c>
      <c r="V11" s="24">
        <f t="shared" si="1"/>
        <v>0</v>
      </c>
      <c r="W11" s="24">
        <f t="shared" si="1"/>
        <v>0</v>
      </c>
      <c r="X11" s="24">
        <f t="shared" si="2"/>
        <v>0.25</v>
      </c>
      <c r="Y11" s="24">
        <f t="shared" si="3"/>
        <v>0</v>
      </c>
      <c r="Z11" s="24">
        <f t="shared" si="3"/>
        <v>0</v>
      </c>
      <c r="AA11" s="24">
        <f t="shared" si="4"/>
        <v>0</v>
      </c>
      <c r="AB11" s="24">
        <f t="shared" si="5"/>
        <v>0</v>
      </c>
      <c r="AC11" s="24">
        <f t="shared" si="6"/>
        <v>0</v>
      </c>
      <c r="AD11" s="27">
        <f t="shared" si="7"/>
        <v>1.25</v>
      </c>
    </row>
    <row r="12" spans="2:30" ht="21">
      <c r="D12" s="18"/>
      <c r="E12" s="19"/>
      <c r="F12" s="20"/>
      <c r="G12" s="96"/>
      <c r="H12" s="21"/>
      <c r="I12" s="98"/>
      <c r="J12" s="24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31"/>
      <c r="V12" s="131"/>
      <c r="W12" s="131"/>
      <c r="X12" s="131"/>
      <c r="Y12" s="131"/>
      <c r="Z12" s="131"/>
      <c r="AA12" s="131"/>
      <c r="AB12" s="24"/>
      <c r="AC12" s="131"/>
      <c r="AD12" s="131"/>
    </row>
    <row r="13" spans="2:30" ht="67.5" customHeight="1">
      <c r="D13" s="22">
        <v>1</v>
      </c>
      <c r="E13" s="22">
        <v>2</v>
      </c>
      <c r="F13" s="65" t="s">
        <v>342</v>
      </c>
      <c r="G13" s="216">
        <v>25</v>
      </c>
      <c r="H13" s="216"/>
      <c r="I13" s="98"/>
      <c r="J13" s="24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31"/>
      <c r="V13" s="131"/>
      <c r="W13" s="131"/>
      <c r="X13" s="131"/>
      <c r="Y13" s="131"/>
      <c r="Z13" s="131"/>
      <c r="AA13" s="131"/>
      <c r="AB13" s="24"/>
      <c r="AC13" s="131"/>
      <c r="AD13" s="131"/>
    </row>
    <row r="14" spans="2:30" ht="21">
      <c r="D14" s="18"/>
      <c r="E14" s="19"/>
      <c r="F14" s="20"/>
      <c r="G14" s="216"/>
      <c r="H14" s="216"/>
      <c r="I14" s="98"/>
      <c r="J14" s="24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131"/>
      <c r="V14" s="131"/>
      <c r="W14" s="131"/>
      <c r="X14" s="131"/>
      <c r="Y14" s="131"/>
      <c r="Z14" s="131"/>
      <c r="AA14" s="131"/>
      <c r="AB14" s="24"/>
      <c r="AC14" s="131"/>
      <c r="AD14" s="131"/>
    </row>
    <row r="15" spans="2:30" ht="30">
      <c r="D15" s="18"/>
      <c r="E15" s="19" t="s">
        <v>9</v>
      </c>
      <c r="F15" s="31" t="s">
        <v>323</v>
      </c>
      <c r="G15" s="216"/>
      <c r="H15" s="216"/>
      <c r="I15" s="109">
        <v>5</v>
      </c>
      <c r="J15" s="24">
        <v>1</v>
      </c>
      <c r="K15" s="24">
        <v>0</v>
      </c>
      <c r="L15" s="24">
        <v>0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0"/>
      <c r="T15" s="20"/>
      <c r="U15" s="24">
        <f t="shared" si="0"/>
        <v>1</v>
      </c>
      <c r="V15" s="24">
        <f t="shared" si="1"/>
        <v>0</v>
      </c>
      <c r="W15" s="24">
        <f t="shared" si="1"/>
        <v>0</v>
      </c>
      <c r="X15" s="24">
        <f t="shared" si="2"/>
        <v>0.25</v>
      </c>
      <c r="Y15" s="24">
        <f t="shared" si="3"/>
        <v>0</v>
      </c>
      <c r="Z15" s="24">
        <f t="shared" si="3"/>
        <v>0</v>
      </c>
      <c r="AA15" s="24">
        <f t="shared" si="4"/>
        <v>0</v>
      </c>
      <c r="AB15" s="24">
        <f t="shared" si="5"/>
        <v>0</v>
      </c>
      <c r="AC15" s="24">
        <f t="shared" si="6"/>
        <v>0</v>
      </c>
      <c r="AD15" s="27">
        <f t="shared" si="7"/>
        <v>1.25</v>
      </c>
    </row>
    <row r="16" spans="2:30" ht="30">
      <c r="D16" s="18"/>
      <c r="E16" s="19" t="s">
        <v>10</v>
      </c>
      <c r="F16" s="31" t="s">
        <v>324</v>
      </c>
      <c r="G16" s="216"/>
      <c r="H16" s="216"/>
      <c r="I16" s="109">
        <v>4</v>
      </c>
      <c r="J16" s="24">
        <v>1</v>
      </c>
      <c r="K16" s="24">
        <v>0</v>
      </c>
      <c r="L16" s="24">
        <v>0</v>
      </c>
      <c r="M16" s="24">
        <v>1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0"/>
      <c r="T16" s="20"/>
      <c r="U16" s="24">
        <f t="shared" si="0"/>
        <v>0.8</v>
      </c>
      <c r="V16" s="24">
        <f t="shared" si="1"/>
        <v>0</v>
      </c>
      <c r="W16" s="24">
        <f t="shared" si="1"/>
        <v>0</v>
      </c>
      <c r="X16" s="24">
        <f t="shared" si="2"/>
        <v>0.2</v>
      </c>
      <c r="Y16" s="24">
        <f t="shared" si="3"/>
        <v>0</v>
      </c>
      <c r="Z16" s="24">
        <f t="shared" si="3"/>
        <v>0</v>
      </c>
      <c r="AA16" s="24">
        <f t="shared" si="4"/>
        <v>0</v>
      </c>
      <c r="AB16" s="24">
        <f t="shared" si="5"/>
        <v>0</v>
      </c>
      <c r="AC16" s="24">
        <f t="shared" si="6"/>
        <v>0</v>
      </c>
      <c r="AD16" s="27">
        <f t="shared" si="7"/>
        <v>1</v>
      </c>
    </row>
    <row r="17" spans="4:30" ht="30" customHeight="1">
      <c r="D17" s="18"/>
      <c r="E17" s="19" t="s">
        <v>12</v>
      </c>
      <c r="F17" s="31" t="s">
        <v>325</v>
      </c>
      <c r="G17" s="216"/>
      <c r="H17" s="216"/>
      <c r="I17" s="109">
        <v>4</v>
      </c>
      <c r="J17" s="24">
        <v>1</v>
      </c>
      <c r="K17" s="24">
        <v>0</v>
      </c>
      <c r="L17" s="24">
        <v>0</v>
      </c>
      <c r="M17" s="24">
        <v>1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0"/>
      <c r="T17" s="20"/>
      <c r="U17" s="24">
        <f t="shared" si="0"/>
        <v>0.8</v>
      </c>
      <c r="V17" s="24">
        <f t="shared" si="1"/>
        <v>0</v>
      </c>
      <c r="W17" s="24">
        <f t="shared" si="1"/>
        <v>0</v>
      </c>
      <c r="X17" s="24">
        <f t="shared" si="2"/>
        <v>0.2</v>
      </c>
      <c r="Y17" s="24">
        <f t="shared" si="3"/>
        <v>0</v>
      </c>
      <c r="Z17" s="24">
        <f t="shared" si="3"/>
        <v>0</v>
      </c>
      <c r="AA17" s="24">
        <f t="shared" si="4"/>
        <v>0</v>
      </c>
      <c r="AB17" s="24">
        <f t="shared" si="5"/>
        <v>0</v>
      </c>
      <c r="AC17" s="24">
        <f t="shared" si="6"/>
        <v>0</v>
      </c>
      <c r="AD17" s="27">
        <f t="shared" si="7"/>
        <v>1</v>
      </c>
    </row>
    <row r="18" spans="4:30" ht="21">
      <c r="D18" s="18"/>
      <c r="E18" s="19" t="s">
        <v>13</v>
      </c>
      <c r="F18" s="31" t="s">
        <v>326</v>
      </c>
      <c r="G18" s="216"/>
      <c r="H18" s="216"/>
      <c r="I18" s="109">
        <v>4</v>
      </c>
      <c r="J18" s="24">
        <v>1</v>
      </c>
      <c r="K18" s="24">
        <v>0</v>
      </c>
      <c r="L18" s="24">
        <v>0</v>
      </c>
      <c r="M18" s="24">
        <v>1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0"/>
      <c r="T18" s="20"/>
      <c r="U18" s="24">
        <f t="shared" si="0"/>
        <v>0.8</v>
      </c>
      <c r="V18" s="24">
        <f t="shared" si="1"/>
        <v>0</v>
      </c>
      <c r="W18" s="24">
        <f t="shared" si="1"/>
        <v>0</v>
      </c>
      <c r="X18" s="24">
        <f t="shared" si="2"/>
        <v>0.2</v>
      </c>
      <c r="Y18" s="24">
        <f t="shared" si="3"/>
        <v>0</v>
      </c>
      <c r="Z18" s="24">
        <f t="shared" si="3"/>
        <v>0</v>
      </c>
      <c r="AA18" s="24">
        <f t="shared" si="4"/>
        <v>0</v>
      </c>
      <c r="AB18" s="24">
        <f t="shared" si="5"/>
        <v>0</v>
      </c>
      <c r="AC18" s="24">
        <f t="shared" si="6"/>
        <v>0</v>
      </c>
      <c r="AD18" s="27">
        <f t="shared" si="7"/>
        <v>1</v>
      </c>
    </row>
    <row r="19" spans="4:30" ht="30">
      <c r="D19" s="18"/>
      <c r="E19" s="19" t="s">
        <v>11</v>
      </c>
      <c r="F19" s="31" t="s">
        <v>327</v>
      </c>
      <c r="G19" s="216"/>
      <c r="H19" s="216"/>
      <c r="I19" s="109">
        <v>4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0"/>
      <c r="T19" s="20"/>
      <c r="U19" s="24">
        <f t="shared" si="0"/>
        <v>0.8</v>
      </c>
      <c r="V19" s="24">
        <f t="shared" si="1"/>
        <v>0</v>
      </c>
      <c r="W19" s="24">
        <f t="shared" si="1"/>
        <v>0</v>
      </c>
      <c r="X19" s="24">
        <f t="shared" si="2"/>
        <v>0.2</v>
      </c>
      <c r="Y19" s="24">
        <f t="shared" si="3"/>
        <v>0</v>
      </c>
      <c r="Z19" s="24">
        <f t="shared" si="3"/>
        <v>0</v>
      </c>
      <c r="AA19" s="24">
        <f t="shared" si="4"/>
        <v>0</v>
      </c>
      <c r="AB19" s="24">
        <f t="shared" si="5"/>
        <v>0</v>
      </c>
      <c r="AC19" s="24">
        <f t="shared" si="6"/>
        <v>0</v>
      </c>
      <c r="AD19" s="27">
        <f t="shared" si="7"/>
        <v>1</v>
      </c>
    </row>
    <row r="20" spans="4:30" ht="30">
      <c r="D20" s="18"/>
      <c r="E20" s="19" t="s">
        <v>27</v>
      </c>
      <c r="F20" s="31" t="s">
        <v>328</v>
      </c>
      <c r="G20" s="216"/>
      <c r="H20" s="216"/>
      <c r="I20" s="109">
        <v>4</v>
      </c>
      <c r="J20" s="24">
        <v>1</v>
      </c>
      <c r="K20" s="24">
        <v>0</v>
      </c>
      <c r="L20" s="24">
        <v>0</v>
      </c>
      <c r="M20" s="24">
        <v>1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0"/>
      <c r="T20" s="20"/>
      <c r="U20" s="24">
        <f t="shared" si="0"/>
        <v>0.8</v>
      </c>
      <c r="V20" s="24">
        <f t="shared" si="1"/>
        <v>0</v>
      </c>
      <c r="W20" s="24">
        <f t="shared" si="1"/>
        <v>0</v>
      </c>
      <c r="X20" s="24">
        <f t="shared" si="2"/>
        <v>0.2</v>
      </c>
      <c r="Y20" s="24">
        <f t="shared" si="3"/>
        <v>0</v>
      </c>
      <c r="Z20" s="24">
        <f t="shared" si="3"/>
        <v>0</v>
      </c>
      <c r="AA20" s="24">
        <f t="shared" si="4"/>
        <v>0</v>
      </c>
      <c r="AB20" s="24">
        <f t="shared" si="5"/>
        <v>0</v>
      </c>
      <c r="AC20" s="24">
        <f t="shared" si="6"/>
        <v>0</v>
      </c>
      <c r="AD20" s="27">
        <f t="shared" si="7"/>
        <v>1</v>
      </c>
    </row>
    <row r="21" spans="4:30" ht="21">
      <c r="D21" s="18"/>
      <c r="E21" s="19"/>
      <c r="F21" s="20"/>
      <c r="G21" s="96"/>
      <c r="H21" s="21"/>
      <c r="I21" s="98"/>
      <c r="J21" s="2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31"/>
      <c r="V21" s="131"/>
      <c r="W21" s="131"/>
      <c r="X21" s="131"/>
      <c r="Y21" s="131"/>
      <c r="Z21" s="131"/>
      <c r="AA21" s="131"/>
      <c r="AB21" s="24"/>
      <c r="AC21" s="131"/>
      <c r="AD21" s="131"/>
    </row>
    <row r="22" spans="4:30" ht="63" customHeight="1">
      <c r="D22" s="22">
        <v>1</v>
      </c>
      <c r="E22" s="22">
        <v>3</v>
      </c>
      <c r="F22" s="65" t="s">
        <v>67</v>
      </c>
      <c r="G22" s="216">
        <v>25</v>
      </c>
      <c r="H22" s="216"/>
      <c r="I22" s="98"/>
      <c r="J22" s="2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31"/>
      <c r="V22" s="131"/>
      <c r="W22" s="131"/>
      <c r="X22" s="131"/>
      <c r="Y22" s="131"/>
      <c r="Z22" s="131"/>
      <c r="AA22" s="131"/>
      <c r="AB22" s="24"/>
      <c r="AC22" s="131"/>
      <c r="AD22" s="131"/>
    </row>
    <row r="23" spans="4:30" ht="21">
      <c r="D23" s="18"/>
      <c r="E23" s="19"/>
      <c r="F23" s="20"/>
      <c r="G23" s="216"/>
      <c r="H23" s="216"/>
      <c r="I23" s="98"/>
      <c r="J23" s="24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31"/>
      <c r="V23" s="131"/>
      <c r="W23" s="131"/>
      <c r="X23" s="131"/>
      <c r="Y23" s="131"/>
      <c r="Z23" s="131"/>
      <c r="AA23" s="131"/>
      <c r="AB23" s="24"/>
      <c r="AC23" s="131"/>
      <c r="AD23" s="131"/>
    </row>
    <row r="24" spans="4:30" ht="30">
      <c r="D24" s="18"/>
      <c r="E24" s="19"/>
      <c r="F24" s="31" t="s">
        <v>68</v>
      </c>
      <c r="G24" s="216"/>
      <c r="H24" s="216"/>
      <c r="I24" s="114"/>
      <c r="J24" s="24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131"/>
      <c r="V24" s="131"/>
      <c r="W24" s="131"/>
      <c r="X24" s="131"/>
      <c r="Y24" s="131"/>
      <c r="Z24" s="131"/>
      <c r="AA24" s="131"/>
      <c r="AB24" s="24"/>
      <c r="AC24" s="131"/>
      <c r="AD24" s="131"/>
    </row>
    <row r="25" spans="4:30" ht="30">
      <c r="D25" s="18"/>
      <c r="E25" s="19" t="s">
        <v>9</v>
      </c>
      <c r="F25" s="31" t="s">
        <v>329</v>
      </c>
      <c r="G25" s="216"/>
      <c r="H25" s="216"/>
      <c r="I25" s="109">
        <v>7</v>
      </c>
      <c r="J25" s="24">
        <v>1</v>
      </c>
      <c r="K25" s="24">
        <v>0</v>
      </c>
      <c r="L25" s="24">
        <v>0</v>
      </c>
      <c r="M25" s="24">
        <v>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0"/>
      <c r="T25" s="20"/>
      <c r="U25" s="24">
        <f t="shared" si="0"/>
        <v>1.4000000000000001</v>
      </c>
      <c r="V25" s="24">
        <f t="shared" si="1"/>
        <v>0</v>
      </c>
      <c r="W25" s="24">
        <f t="shared" si="1"/>
        <v>0</v>
      </c>
      <c r="X25" s="24">
        <f t="shared" si="2"/>
        <v>0.35000000000000003</v>
      </c>
      <c r="Y25" s="24">
        <f t="shared" si="3"/>
        <v>0</v>
      </c>
      <c r="Z25" s="24">
        <f t="shared" si="3"/>
        <v>0</v>
      </c>
      <c r="AA25" s="24">
        <f t="shared" si="4"/>
        <v>0</v>
      </c>
      <c r="AB25" s="24">
        <f t="shared" si="5"/>
        <v>0</v>
      </c>
      <c r="AC25" s="24">
        <f t="shared" si="6"/>
        <v>0</v>
      </c>
      <c r="AD25" s="27">
        <f t="shared" si="7"/>
        <v>1.7500000000000002</v>
      </c>
    </row>
    <row r="26" spans="4:30" ht="21">
      <c r="D26" s="18"/>
      <c r="E26" s="19" t="s">
        <v>10</v>
      </c>
      <c r="F26" s="31" t="s">
        <v>69</v>
      </c>
      <c r="G26" s="216"/>
      <c r="H26" s="216"/>
      <c r="I26" s="109">
        <v>6</v>
      </c>
      <c r="J26" s="24">
        <v>1</v>
      </c>
      <c r="K26" s="24">
        <v>0</v>
      </c>
      <c r="L26" s="24">
        <v>0</v>
      </c>
      <c r="M26" s="24">
        <v>1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0"/>
      <c r="T26" s="20"/>
      <c r="U26" s="24">
        <f t="shared" si="0"/>
        <v>1.2000000000000002</v>
      </c>
      <c r="V26" s="24">
        <f t="shared" si="1"/>
        <v>0</v>
      </c>
      <c r="W26" s="24">
        <f t="shared" si="1"/>
        <v>0</v>
      </c>
      <c r="X26" s="24">
        <f t="shared" si="2"/>
        <v>0.30000000000000004</v>
      </c>
      <c r="Y26" s="24">
        <f t="shared" si="3"/>
        <v>0</v>
      </c>
      <c r="Z26" s="24">
        <f t="shared" si="3"/>
        <v>0</v>
      </c>
      <c r="AA26" s="24">
        <f t="shared" si="4"/>
        <v>0</v>
      </c>
      <c r="AB26" s="24">
        <f t="shared" si="5"/>
        <v>0</v>
      </c>
      <c r="AC26" s="24">
        <f t="shared" si="6"/>
        <v>0</v>
      </c>
      <c r="AD26" s="27">
        <f t="shared" si="7"/>
        <v>1.5000000000000002</v>
      </c>
    </row>
    <row r="27" spans="4:30" ht="21">
      <c r="D27" s="18"/>
      <c r="E27" s="19" t="s">
        <v>12</v>
      </c>
      <c r="F27" s="31" t="s">
        <v>70</v>
      </c>
      <c r="G27" s="216"/>
      <c r="H27" s="216"/>
      <c r="I27" s="109">
        <v>6</v>
      </c>
      <c r="J27" s="24">
        <v>1</v>
      </c>
      <c r="K27" s="24">
        <v>0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0"/>
      <c r="T27" s="20"/>
      <c r="U27" s="24">
        <f t="shared" si="0"/>
        <v>1.2000000000000002</v>
      </c>
      <c r="V27" s="24">
        <f t="shared" si="1"/>
        <v>0</v>
      </c>
      <c r="W27" s="24">
        <f t="shared" si="1"/>
        <v>0</v>
      </c>
      <c r="X27" s="24">
        <f t="shared" si="2"/>
        <v>0.30000000000000004</v>
      </c>
      <c r="Y27" s="24">
        <f t="shared" si="3"/>
        <v>0</v>
      </c>
      <c r="Z27" s="24">
        <f t="shared" si="3"/>
        <v>0</v>
      </c>
      <c r="AA27" s="24">
        <f t="shared" si="4"/>
        <v>0</v>
      </c>
      <c r="AB27" s="24">
        <f t="shared" si="5"/>
        <v>0</v>
      </c>
      <c r="AC27" s="24">
        <f t="shared" si="6"/>
        <v>0</v>
      </c>
      <c r="AD27" s="27">
        <f t="shared" si="7"/>
        <v>1.5000000000000002</v>
      </c>
    </row>
    <row r="28" spans="4:30" ht="45">
      <c r="D28" s="18"/>
      <c r="E28" s="19" t="s">
        <v>13</v>
      </c>
      <c r="F28" s="31" t="s">
        <v>71</v>
      </c>
      <c r="G28" s="216"/>
      <c r="H28" s="216"/>
      <c r="I28" s="109">
        <v>6</v>
      </c>
      <c r="J28" s="24">
        <v>1</v>
      </c>
      <c r="K28" s="24">
        <v>0</v>
      </c>
      <c r="L28" s="24">
        <v>0</v>
      </c>
      <c r="M28" s="24">
        <v>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0"/>
      <c r="T28" s="20"/>
      <c r="U28" s="24">
        <f t="shared" si="0"/>
        <v>1.2000000000000002</v>
      </c>
      <c r="V28" s="24">
        <f t="shared" si="1"/>
        <v>0</v>
      </c>
      <c r="W28" s="24">
        <f t="shared" si="1"/>
        <v>0</v>
      </c>
      <c r="X28" s="24">
        <f t="shared" si="2"/>
        <v>0.30000000000000004</v>
      </c>
      <c r="Y28" s="24">
        <f t="shared" si="3"/>
        <v>0</v>
      </c>
      <c r="Z28" s="24">
        <f t="shared" si="3"/>
        <v>0</v>
      </c>
      <c r="AA28" s="24">
        <f t="shared" si="4"/>
        <v>0</v>
      </c>
      <c r="AB28" s="24">
        <f t="shared" si="5"/>
        <v>0</v>
      </c>
      <c r="AC28" s="24">
        <f t="shared" si="6"/>
        <v>0</v>
      </c>
      <c r="AD28" s="27">
        <f t="shared" si="7"/>
        <v>1.5000000000000002</v>
      </c>
    </row>
    <row r="29" spans="4:30" ht="21">
      <c r="D29" s="18"/>
      <c r="E29" s="19"/>
      <c r="F29" s="20"/>
      <c r="G29" s="96"/>
      <c r="H29" s="21"/>
      <c r="I29" s="98"/>
      <c r="J29" s="24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31"/>
      <c r="V29" s="131"/>
      <c r="W29" s="131"/>
      <c r="X29" s="131"/>
      <c r="Y29" s="131"/>
      <c r="Z29" s="131"/>
      <c r="AA29" s="131"/>
      <c r="AB29" s="24"/>
      <c r="AC29" s="131"/>
      <c r="AD29" s="131"/>
    </row>
    <row r="30" spans="4:30" ht="81" customHeight="1">
      <c r="D30" s="22">
        <v>1</v>
      </c>
      <c r="E30" s="22">
        <v>4</v>
      </c>
      <c r="F30" s="122" t="s">
        <v>222</v>
      </c>
      <c r="G30" s="216">
        <v>25</v>
      </c>
      <c r="H30" s="216"/>
      <c r="I30" s="124"/>
      <c r="J30" s="24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4">
        <f t="shared" si="0"/>
        <v>0</v>
      </c>
      <c r="V30" s="24">
        <f t="shared" si="1"/>
        <v>0</v>
      </c>
      <c r="W30" s="24">
        <f t="shared" si="1"/>
        <v>0</v>
      </c>
      <c r="X30" s="24">
        <f t="shared" si="2"/>
        <v>0</v>
      </c>
      <c r="Y30" s="24">
        <f t="shared" si="3"/>
        <v>0</v>
      </c>
      <c r="Z30" s="24">
        <f t="shared" si="3"/>
        <v>0</v>
      </c>
      <c r="AA30" s="24">
        <f t="shared" si="4"/>
        <v>0</v>
      </c>
      <c r="AB30" s="24"/>
      <c r="AC30" s="24">
        <f t="shared" si="6"/>
        <v>0</v>
      </c>
      <c r="AD30" s="27">
        <f t="shared" si="7"/>
        <v>0</v>
      </c>
    </row>
    <row r="31" spans="4:30" ht="60">
      <c r="D31" s="18"/>
      <c r="E31" s="19" t="s">
        <v>9</v>
      </c>
      <c r="F31" s="34" t="s">
        <v>335</v>
      </c>
      <c r="G31" s="216"/>
      <c r="H31" s="216"/>
      <c r="I31" s="109">
        <v>4</v>
      </c>
      <c r="J31" s="24">
        <v>1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0"/>
      <c r="T31" s="20"/>
      <c r="U31" s="24">
        <f t="shared" si="0"/>
        <v>0.8</v>
      </c>
      <c r="V31" s="24">
        <f t="shared" si="1"/>
        <v>0</v>
      </c>
      <c r="W31" s="24">
        <f t="shared" si="1"/>
        <v>0</v>
      </c>
      <c r="X31" s="24">
        <f t="shared" si="2"/>
        <v>0.2</v>
      </c>
      <c r="Y31" s="24">
        <f t="shared" si="3"/>
        <v>0</v>
      </c>
      <c r="Z31" s="24">
        <f t="shared" si="3"/>
        <v>0</v>
      </c>
      <c r="AA31" s="24">
        <f t="shared" si="4"/>
        <v>0</v>
      </c>
      <c r="AB31" s="24">
        <f t="shared" si="5"/>
        <v>0</v>
      </c>
      <c r="AC31" s="24">
        <f t="shared" si="6"/>
        <v>0</v>
      </c>
      <c r="AD31" s="27">
        <f t="shared" si="7"/>
        <v>1</v>
      </c>
    </row>
    <row r="32" spans="4:30" ht="73.5" customHeight="1">
      <c r="D32" s="18"/>
      <c r="E32" s="19" t="s">
        <v>10</v>
      </c>
      <c r="F32" s="34" t="s">
        <v>336</v>
      </c>
      <c r="G32" s="216"/>
      <c r="H32" s="216"/>
      <c r="I32" s="109">
        <v>4</v>
      </c>
      <c r="J32" s="24">
        <v>1</v>
      </c>
      <c r="K32" s="24">
        <v>0</v>
      </c>
      <c r="L32" s="24">
        <v>0</v>
      </c>
      <c r="M32" s="24">
        <v>1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0"/>
      <c r="T32" s="20"/>
      <c r="U32" s="24">
        <f t="shared" si="0"/>
        <v>0.8</v>
      </c>
      <c r="V32" s="24">
        <f t="shared" si="1"/>
        <v>0</v>
      </c>
      <c r="W32" s="24">
        <f t="shared" si="1"/>
        <v>0</v>
      </c>
      <c r="X32" s="24">
        <f t="shared" si="2"/>
        <v>0.2</v>
      </c>
      <c r="Y32" s="24">
        <f t="shared" si="3"/>
        <v>0</v>
      </c>
      <c r="Z32" s="24">
        <f t="shared" si="3"/>
        <v>0</v>
      </c>
      <c r="AA32" s="24">
        <f t="shared" si="4"/>
        <v>0</v>
      </c>
      <c r="AB32" s="24">
        <f t="shared" si="5"/>
        <v>0</v>
      </c>
      <c r="AC32" s="24">
        <f t="shared" si="6"/>
        <v>0</v>
      </c>
      <c r="AD32" s="27">
        <f t="shared" si="7"/>
        <v>1</v>
      </c>
    </row>
    <row r="33" spans="4:30" ht="64.5" customHeight="1">
      <c r="D33" s="18"/>
      <c r="E33" s="19" t="s">
        <v>12</v>
      </c>
      <c r="F33" s="34" t="s">
        <v>337</v>
      </c>
      <c r="G33" s="216"/>
      <c r="H33" s="216"/>
      <c r="I33" s="109">
        <v>4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0"/>
      <c r="T33" s="20"/>
      <c r="U33" s="24">
        <f t="shared" si="0"/>
        <v>0.8</v>
      </c>
      <c r="V33" s="24">
        <f t="shared" si="1"/>
        <v>0</v>
      </c>
      <c r="W33" s="24">
        <f t="shared" si="1"/>
        <v>0</v>
      </c>
      <c r="X33" s="24">
        <f t="shared" si="2"/>
        <v>0.2</v>
      </c>
      <c r="Y33" s="24">
        <f t="shared" si="3"/>
        <v>0</v>
      </c>
      <c r="Z33" s="24">
        <f t="shared" si="3"/>
        <v>0</v>
      </c>
      <c r="AA33" s="24">
        <f t="shared" si="4"/>
        <v>0</v>
      </c>
      <c r="AB33" s="24">
        <f t="shared" si="5"/>
        <v>0</v>
      </c>
      <c r="AC33" s="24">
        <f t="shared" si="6"/>
        <v>0</v>
      </c>
      <c r="AD33" s="27">
        <f t="shared" si="7"/>
        <v>1</v>
      </c>
    </row>
    <row r="34" spans="4:30" ht="76.5" customHeight="1">
      <c r="D34" s="18"/>
      <c r="E34" s="19" t="s">
        <v>13</v>
      </c>
      <c r="F34" s="34" t="s">
        <v>338</v>
      </c>
      <c r="G34" s="216"/>
      <c r="H34" s="216"/>
      <c r="I34" s="109">
        <v>4</v>
      </c>
      <c r="J34" s="24">
        <v>1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0"/>
      <c r="T34" s="20"/>
      <c r="U34" s="24">
        <f t="shared" si="0"/>
        <v>0.8</v>
      </c>
      <c r="V34" s="24">
        <f t="shared" si="1"/>
        <v>0</v>
      </c>
      <c r="W34" s="24">
        <f t="shared" si="1"/>
        <v>0</v>
      </c>
      <c r="X34" s="24">
        <f t="shared" si="2"/>
        <v>0.2</v>
      </c>
      <c r="Y34" s="24">
        <f t="shared" si="3"/>
        <v>0</v>
      </c>
      <c r="Z34" s="24">
        <f t="shared" si="3"/>
        <v>0</v>
      </c>
      <c r="AA34" s="24">
        <f t="shared" si="4"/>
        <v>0</v>
      </c>
      <c r="AB34" s="24">
        <f t="shared" si="5"/>
        <v>0</v>
      </c>
      <c r="AC34" s="24">
        <f t="shared" si="6"/>
        <v>0</v>
      </c>
      <c r="AD34" s="27">
        <f t="shared" si="7"/>
        <v>1</v>
      </c>
    </row>
    <row r="35" spans="4:30" ht="72.75" customHeight="1">
      <c r="D35" s="18"/>
      <c r="E35" s="19" t="s">
        <v>11</v>
      </c>
      <c r="F35" s="34" t="s">
        <v>339</v>
      </c>
      <c r="G35" s="216"/>
      <c r="H35" s="216"/>
      <c r="I35" s="109">
        <v>3</v>
      </c>
      <c r="J35" s="24">
        <v>1</v>
      </c>
      <c r="K35" s="24">
        <v>0</v>
      </c>
      <c r="L35" s="24">
        <v>0</v>
      </c>
      <c r="M35" s="24">
        <v>1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0"/>
      <c r="T35" s="20"/>
      <c r="U35" s="24">
        <f t="shared" si="0"/>
        <v>0.60000000000000009</v>
      </c>
      <c r="V35" s="24">
        <f t="shared" si="1"/>
        <v>0</v>
      </c>
      <c r="W35" s="24">
        <f t="shared" si="1"/>
        <v>0</v>
      </c>
      <c r="X35" s="24">
        <f t="shared" si="2"/>
        <v>0.15000000000000002</v>
      </c>
      <c r="Y35" s="24">
        <f t="shared" si="3"/>
        <v>0</v>
      </c>
      <c r="Z35" s="24">
        <f t="shared" si="3"/>
        <v>0</v>
      </c>
      <c r="AA35" s="24">
        <f t="shared" si="4"/>
        <v>0</v>
      </c>
      <c r="AB35" s="24">
        <f t="shared" si="5"/>
        <v>0</v>
      </c>
      <c r="AC35" s="24">
        <f t="shared" si="6"/>
        <v>0</v>
      </c>
      <c r="AD35" s="27">
        <f t="shared" si="7"/>
        <v>0.75000000000000011</v>
      </c>
    </row>
    <row r="36" spans="4:30" ht="63.75" customHeight="1">
      <c r="D36" s="18"/>
      <c r="E36" s="19" t="s">
        <v>27</v>
      </c>
      <c r="F36" s="34" t="s">
        <v>340</v>
      </c>
      <c r="G36" s="216"/>
      <c r="H36" s="216"/>
      <c r="I36" s="109">
        <v>3</v>
      </c>
      <c r="J36" s="24">
        <v>1</v>
      </c>
      <c r="K36" s="24">
        <v>0</v>
      </c>
      <c r="L36" s="24">
        <v>0</v>
      </c>
      <c r="M36" s="24">
        <v>1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0"/>
      <c r="T36" s="20"/>
      <c r="U36" s="24">
        <f t="shared" si="0"/>
        <v>0.60000000000000009</v>
      </c>
      <c r="V36" s="24">
        <f t="shared" si="1"/>
        <v>0</v>
      </c>
      <c r="W36" s="24">
        <f t="shared" si="1"/>
        <v>0</v>
      </c>
      <c r="X36" s="24">
        <f t="shared" si="2"/>
        <v>0.15000000000000002</v>
      </c>
      <c r="Y36" s="24">
        <f t="shared" si="3"/>
        <v>0</v>
      </c>
      <c r="Z36" s="24">
        <f t="shared" si="3"/>
        <v>0</v>
      </c>
      <c r="AA36" s="24">
        <f t="shared" si="4"/>
        <v>0</v>
      </c>
      <c r="AB36" s="24">
        <f t="shared" si="5"/>
        <v>0</v>
      </c>
      <c r="AC36" s="24">
        <f t="shared" si="6"/>
        <v>0</v>
      </c>
      <c r="AD36" s="27">
        <f t="shared" si="7"/>
        <v>0.75000000000000011</v>
      </c>
    </row>
    <row r="37" spans="4:30" ht="77.25" customHeight="1">
      <c r="D37" s="18"/>
      <c r="E37" s="19" t="s">
        <v>31</v>
      </c>
      <c r="F37" s="34" t="s">
        <v>341</v>
      </c>
      <c r="G37" s="216"/>
      <c r="H37" s="216"/>
      <c r="I37" s="109">
        <v>3</v>
      </c>
      <c r="J37" s="24">
        <v>1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0"/>
      <c r="T37" s="20"/>
      <c r="U37" s="24">
        <f t="shared" si="0"/>
        <v>0.60000000000000009</v>
      </c>
      <c r="V37" s="24">
        <f t="shared" si="1"/>
        <v>0</v>
      </c>
      <c r="W37" s="24">
        <f t="shared" si="1"/>
        <v>0</v>
      </c>
      <c r="X37" s="24">
        <f t="shared" si="2"/>
        <v>0.15000000000000002</v>
      </c>
      <c r="Y37" s="24">
        <f t="shared" si="3"/>
        <v>0</v>
      </c>
      <c r="Z37" s="24">
        <f t="shared" si="3"/>
        <v>0</v>
      </c>
      <c r="AA37" s="24">
        <f t="shared" si="4"/>
        <v>0</v>
      </c>
      <c r="AB37" s="24">
        <f t="shared" si="5"/>
        <v>0</v>
      </c>
      <c r="AC37" s="24">
        <f t="shared" si="6"/>
        <v>0</v>
      </c>
      <c r="AD37" s="27">
        <f t="shared" si="7"/>
        <v>0.75000000000000011</v>
      </c>
    </row>
    <row r="38" spans="4:30" ht="41.25" customHeight="1">
      <c r="AD38" s="135">
        <f>SUM(AD9:AD37)</f>
        <v>25</v>
      </c>
    </row>
  </sheetData>
  <mergeCells count="22">
    <mergeCell ref="AD5:AD6"/>
    <mergeCell ref="G6:H6"/>
    <mergeCell ref="I6:I7"/>
    <mergeCell ref="J6:L6"/>
    <mergeCell ref="M6:O6"/>
    <mergeCell ref="P6:R6"/>
    <mergeCell ref="U6:W6"/>
    <mergeCell ref="X6:Z6"/>
    <mergeCell ref="AA6:AC6"/>
    <mergeCell ref="G7:H11"/>
    <mergeCell ref="P7:Q7"/>
    <mergeCell ref="R7:R8"/>
    <mergeCell ref="AA7:AB7"/>
    <mergeCell ref="G22:H28"/>
    <mergeCell ref="G30:H37"/>
    <mergeCell ref="J5:R5"/>
    <mergeCell ref="U5:AC5"/>
    <mergeCell ref="G13:H20"/>
    <mergeCell ref="J7:K7"/>
    <mergeCell ref="M7:N7"/>
    <mergeCell ref="U7:V7"/>
    <mergeCell ref="X7:Y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AD43"/>
  <sheetViews>
    <sheetView topLeftCell="A10" zoomScale="46" zoomScaleNormal="46" workbookViewId="0">
      <selection activeCell="N10" sqref="N10:N42"/>
    </sheetView>
  </sheetViews>
  <sheetFormatPr defaultRowHeight="15"/>
  <cols>
    <col min="1" max="1" width="4.42578125" customWidth="1"/>
    <col min="2" max="2" width="38.28515625" customWidth="1"/>
    <col min="3" max="3" width="29.28515625" customWidth="1"/>
    <col min="4" max="4" width="3.42578125" style="2" customWidth="1"/>
    <col min="5" max="5" width="4" style="3" customWidth="1"/>
    <col min="6" max="6" width="88.7109375" customWidth="1"/>
    <col min="7" max="7" width="9.140625" style="5"/>
    <col min="8" max="8" width="9.140625" style="6"/>
    <col min="9" max="19" width="15.7109375" customWidth="1"/>
    <col min="21" max="21" width="17.140625" customWidth="1"/>
    <col min="22" max="23" width="15.85546875" customWidth="1"/>
    <col min="24" max="29" width="15.7109375" customWidth="1"/>
    <col min="30" max="30" width="18.140625" customWidth="1"/>
  </cols>
  <sheetData>
    <row r="2" spans="2:30" ht="21">
      <c r="B2" s="10" t="s">
        <v>7</v>
      </c>
      <c r="C2" s="7" t="s">
        <v>49</v>
      </c>
    </row>
    <row r="3" spans="2:30" ht="21">
      <c r="B3" s="13" t="s">
        <v>54</v>
      </c>
      <c r="C3" s="7">
        <v>100</v>
      </c>
    </row>
    <row r="4" spans="2:30" s="143" customFormat="1" ht="26.25">
      <c r="B4" s="140" t="s">
        <v>50</v>
      </c>
      <c r="C4" s="133">
        <f>AD43</f>
        <v>25</v>
      </c>
      <c r="D4" s="141"/>
      <c r="E4" s="142"/>
      <c r="G4" s="144"/>
      <c r="H4" s="145"/>
    </row>
    <row r="5" spans="2:30" s="9" customFormat="1" ht="21">
      <c r="D5" s="64" t="s">
        <v>1</v>
      </c>
      <c r="E5" s="61"/>
      <c r="F5" s="64" t="s">
        <v>2</v>
      </c>
      <c r="G5" s="64"/>
      <c r="H5" s="16"/>
      <c r="I5" s="16"/>
      <c r="J5" s="186" t="s">
        <v>19</v>
      </c>
      <c r="K5" s="186"/>
      <c r="L5" s="186"/>
      <c r="M5" s="186"/>
      <c r="N5" s="186"/>
      <c r="O5" s="186"/>
      <c r="P5" s="186"/>
      <c r="Q5" s="186"/>
      <c r="R5" s="186"/>
      <c r="S5" s="64"/>
      <c r="T5" s="16"/>
      <c r="U5" s="187" t="s">
        <v>20</v>
      </c>
      <c r="V5" s="187"/>
      <c r="W5" s="187"/>
      <c r="X5" s="187"/>
      <c r="Y5" s="187"/>
      <c r="Z5" s="187"/>
      <c r="AA5" s="187"/>
      <c r="AB5" s="187"/>
      <c r="AC5" s="187"/>
      <c r="AD5" s="182" t="s">
        <v>21</v>
      </c>
    </row>
    <row r="6" spans="2:30" ht="157.5" customHeight="1">
      <c r="D6" s="18"/>
      <c r="E6" s="19"/>
      <c r="F6" s="20"/>
      <c r="G6" s="183" t="s">
        <v>47</v>
      </c>
      <c r="H6" s="183"/>
      <c r="I6" s="62" t="s">
        <v>48</v>
      </c>
      <c r="J6" s="220" t="s">
        <v>17</v>
      </c>
      <c r="K6" s="220"/>
      <c r="L6" s="220"/>
      <c r="M6" s="220" t="s">
        <v>16</v>
      </c>
      <c r="N6" s="220"/>
      <c r="O6" s="220"/>
      <c r="P6" s="188" t="s">
        <v>398</v>
      </c>
      <c r="Q6" s="188"/>
      <c r="R6" s="188"/>
      <c r="S6" s="117" t="s">
        <v>373</v>
      </c>
      <c r="T6" s="21"/>
      <c r="U6" s="188" t="s">
        <v>17</v>
      </c>
      <c r="V6" s="188"/>
      <c r="W6" s="188"/>
      <c r="X6" s="188" t="s">
        <v>16</v>
      </c>
      <c r="Y6" s="188"/>
      <c r="Z6" s="188"/>
      <c r="AA6" s="188" t="s">
        <v>398</v>
      </c>
      <c r="AB6" s="188"/>
      <c r="AC6" s="188"/>
      <c r="AD6" s="182"/>
    </row>
    <row r="7" spans="2:30">
      <c r="D7" s="18"/>
      <c r="E7" s="19"/>
      <c r="F7" s="20"/>
      <c r="G7" s="96"/>
      <c r="H7" s="21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2:30" ht="26.25">
      <c r="D8" s="110">
        <v>1</v>
      </c>
      <c r="E8" s="22">
        <v>1</v>
      </c>
      <c r="F8" s="116" t="s">
        <v>107</v>
      </c>
      <c r="G8" s="216">
        <v>25</v>
      </c>
      <c r="H8" s="216"/>
      <c r="I8" s="20"/>
      <c r="J8" s="212" t="s">
        <v>14</v>
      </c>
      <c r="K8" s="213"/>
      <c r="L8" s="127" t="s">
        <v>15</v>
      </c>
      <c r="M8" s="212" t="s">
        <v>14</v>
      </c>
      <c r="N8" s="213"/>
      <c r="O8" s="127" t="s">
        <v>15</v>
      </c>
      <c r="P8" s="184" t="s">
        <v>14</v>
      </c>
      <c r="Q8" s="185"/>
      <c r="R8" s="192" t="s">
        <v>15</v>
      </c>
      <c r="S8" s="127"/>
      <c r="T8" s="128"/>
      <c r="U8" s="212" t="s">
        <v>14</v>
      </c>
      <c r="V8" s="213"/>
      <c r="W8" s="127" t="s">
        <v>15</v>
      </c>
      <c r="X8" s="212" t="s">
        <v>14</v>
      </c>
      <c r="Y8" s="213"/>
      <c r="Z8" s="127" t="s">
        <v>15</v>
      </c>
      <c r="AA8" s="184" t="s">
        <v>14</v>
      </c>
      <c r="AB8" s="185"/>
      <c r="AC8" s="99" t="s">
        <v>15</v>
      </c>
      <c r="AD8" s="20"/>
    </row>
    <row r="9" spans="2:30" ht="15" customHeight="1">
      <c r="D9" s="18"/>
      <c r="E9" s="19"/>
      <c r="F9" s="20"/>
      <c r="G9" s="216"/>
      <c r="H9" s="216"/>
      <c r="I9" s="20"/>
      <c r="J9" s="26" t="s">
        <v>399</v>
      </c>
      <c r="K9" s="151" t="s">
        <v>400</v>
      </c>
      <c r="L9" s="18"/>
      <c r="M9" s="26" t="s">
        <v>399</v>
      </c>
      <c r="N9" s="151" t="s">
        <v>400</v>
      </c>
      <c r="O9" s="18"/>
      <c r="P9" s="26" t="s">
        <v>399</v>
      </c>
      <c r="Q9" s="151" t="s">
        <v>400</v>
      </c>
      <c r="R9" s="193"/>
      <c r="S9" s="18"/>
      <c r="T9" s="24" t="s">
        <v>18</v>
      </c>
      <c r="U9" s="23">
        <v>0.2</v>
      </c>
      <c r="V9" s="23">
        <v>0.35</v>
      </c>
      <c r="W9" s="18">
        <v>0</v>
      </c>
      <c r="X9" s="23">
        <v>0.05</v>
      </c>
      <c r="Y9" s="23">
        <v>0.25</v>
      </c>
      <c r="Z9" s="18">
        <v>0</v>
      </c>
      <c r="AA9" s="23">
        <v>0.05</v>
      </c>
      <c r="AB9" s="23">
        <v>0.4</v>
      </c>
      <c r="AC9" s="18">
        <v>0</v>
      </c>
      <c r="AD9" s="20"/>
    </row>
    <row r="10" spans="2:30" ht="30">
      <c r="D10" s="18"/>
      <c r="E10" s="19" t="s">
        <v>9</v>
      </c>
      <c r="F10" s="31" t="s">
        <v>331</v>
      </c>
      <c r="G10" s="216"/>
      <c r="H10" s="216"/>
      <c r="I10" s="109">
        <v>2</v>
      </c>
      <c r="J10" s="24">
        <v>1</v>
      </c>
      <c r="K10" s="24">
        <v>0</v>
      </c>
      <c r="L10" s="24">
        <v>0</v>
      </c>
      <c r="M10" s="24">
        <v>1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/>
      <c r="T10" s="24"/>
      <c r="U10" s="24">
        <f>$I10*J10*$U$9</f>
        <v>0.4</v>
      </c>
      <c r="V10" s="24">
        <f t="shared" ref="V10:V24" si="0">$I10*J10*$W$9</f>
        <v>0</v>
      </c>
      <c r="W10" s="24">
        <f t="shared" ref="W10:W24" si="1">$I10*L10*$W$9</f>
        <v>0</v>
      </c>
      <c r="X10" s="24">
        <f>$I10*M10*$X$9</f>
        <v>0.1</v>
      </c>
      <c r="Y10" s="24">
        <f t="shared" ref="Y10:Y24" si="2">$I10*M10*$Z$9</f>
        <v>0</v>
      </c>
      <c r="Z10" s="24">
        <f t="shared" ref="Z10:Z24" si="3">$I10*O10*$Z$9</f>
        <v>0</v>
      </c>
      <c r="AA10" s="24">
        <f t="shared" ref="AA10:AA24" si="4">$I10*P10*$AA$9</f>
        <v>0</v>
      </c>
      <c r="AB10" s="24">
        <f t="shared" ref="AB10:AB24" si="5">$I10*Q10*$AB$9</f>
        <v>0</v>
      </c>
      <c r="AC10" s="24">
        <f t="shared" ref="AC10:AC24" si="6">$I10*R10*$AC$9</f>
        <v>0</v>
      </c>
      <c r="AD10" s="27">
        <f t="shared" ref="AD10:AD24" si="7">SUM(U10:AC10)</f>
        <v>0.5</v>
      </c>
    </row>
    <row r="11" spans="2:30" ht="59.25" customHeight="1">
      <c r="D11" s="18"/>
      <c r="E11" s="19" t="s">
        <v>10</v>
      </c>
      <c r="F11" s="31" t="s">
        <v>332</v>
      </c>
      <c r="G11" s="216"/>
      <c r="H11" s="216"/>
      <c r="I11" s="109">
        <v>2</v>
      </c>
      <c r="J11" s="24">
        <v>1</v>
      </c>
      <c r="K11" s="24">
        <v>0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0"/>
      <c r="T11" s="20"/>
      <c r="U11" s="24">
        <f t="shared" ref="U11:U42" si="8">$I11*J11*$U$9</f>
        <v>0.4</v>
      </c>
      <c r="V11" s="24">
        <f t="shared" si="0"/>
        <v>0</v>
      </c>
      <c r="W11" s="24">
        <f t="shared" si="1"/>
        <v>0</v>
      </c>
      <c r="X11" s="24">
        <f t="shared" ref="X11:X42" si="9">$I11*M11*$X$9</f>
        <v>0.1</v>
      </c>
      <c r="Y11" s="24">
        <f t="shared" si="2"/>
        <v>0</v>
      </c>
      <c r="Z11" s="24">
        <f t="shared" si="3"/>
        <v>0</v>
      </c>
      <c r="AA11" s="24">
        <f t="shared" si="4"/>
        <v>0</v>
      </c>
      <c r="AB11" s="24">
        <f t="shared" si="5"/>
        <v>0</v>
      </c>
      <c r="AC11" s="24">
        <f t="shared" si="6"/>
        <v>0</v>
      </c>
      <c r="AD11" s="27">
        <f t="shared" si="7"/>
        <v>0.5</v>
      </c>
    </row>
    <row r="12" spans="2:30" ht="60" customHeight="1">
      <c r="D12" s="18"/>
      <c r="E12" s="19" t="s">
        <v>12</v>
      </c>
      <c r="F12" s="31" t="s">
        <v>108</v>
      </c>
      <c r="G12" s="216"/>
      <c r="H12" s="216"/>
      <c r="I12" s="109">
        <v>2</v>
      </c>
      <c r="J12" s="24">
        <v>1</v>
      </c>
      <c r="K12" s="24">
        <v>0</v>
      </c>
      <c r="L12" s="24">
        <v>0</v>
      </c>
      <c r="M12" s="24">
        <v>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0"/>
      <c r="T12" s="20"/>
      <c r="U12" s="24">
        <f t="shared" si="8"/>
        <v>0.4</v>
      </c>
      <c r="V12" s="24">
        <f t="shared" si="0"/>
        <v>0</v>
      </c>
      <c r="W12" s="24">
        <f t="shared" si="1"/>
        <v>0</v>
      </c>
      <c r="X12" s="24">
        <f t="shared" si="9"/>
        <v>0.1</v>
      </c>
      <c r="Y12" s="24">
        <f t="shared" si="2"/>
        <v>0</v>
      </c>
      <c r="Z12" s="24">
        <f t="shared" si="3"/>
        <v>0</v>
      </c>
      <c r="AA12" s="24">
        <f t="shared" si="4"/>
        <v>0</v>
      </c>
      <c r="AB12" s="24">
        <f t="shared" si="5"/>
        <v>0</v>
      </c>
      <c r="AC12" s="24">
        <f t="shared" si="6"/>
        <v>0</v>
      </c>
      <c r="AD12" s="27">
        <f t="shared" si="7"/>
        <v>0.5</v>
      </c>
    </row>
    <row r="13" spans="2:30" ht="50.25" customHeight="1">
      <c r="D13" s="18"/>
      <c r="E13" s="19" t="s">
        <v>13</v>
      </c>
      <c r="F13" s="31" t="s">
        <v>109</v>
      </c>
      <c r="G13" s="216"/>
      <c r="H13" s="216"/>
      <c r="I13" s="109">
        <v>2</v>
      </c>
      <c r="J13" s="24">
        <v>1</v>
      </c>
      <c r="K13" s="24">
        <v>0</v>
      </c>
      <c r="L13" s="24">
        <v>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0"/>
      <c r="T13" s="20"/>
      <c r="U13" s="24">
        <f t="shared" si="8"/>
        <v>0.4</v>
      </c>
      <c r="V13" s="24">
        <f t="shared" si="0"/>
        <v>0</v>
      </c>
      <c r="W13" s="24">
        <f t="shared" si="1"/>
        <v>0</v>
      </c>
      <c r="X13" s="24">
        <f t="shared" si="9"/>
        <v>0.1</v>
      </c>
      <c r="Y13" s="24">
        <f t="shared" si="2"/>
        <v>0</v>
      </c>
      <c r="Z13" s="24">
        <f t="shared" si="3"/>
        <v>0</v>
      </c>
      <c r="AA13" s="24">
        <f t="shared" si="4"/>
        <v>0</v>
      </c>
      <c r="AB13" s="24">
        <f t="shared" si="5"/>
        <v>0</v>
      </c>
      <c r="AC13" s="24">
        <f t="shared" si="6"/>
        <v>0</v>
      </c>
      <c r="AD13" s="27">
        <f t="shared" si="7"/>
        <v>0.5</v>
      </c>
    </row>
    <row r="14" spans="2:30" ht="75.75" customHeight="1">
      <c r="D14" s="18"/>
      <c r="E14" s="19" t="s">
        <v>11</v>
      </c>
      <c r="F14" s="31" t="s">
        <v>115</v>
      </c>
      <c r="G14" s="216"/>
      <c r="H14" s="216"/>
      <c r="I14" s="109">
        <v>2</v>
      </c>
      <c r="J14" s="24">
        <v>1</v>
      </c>
      <c r="K14" s="24">
        <v>0</v>
      </c>
      <c r="L14" s="24">
        <v>0</v>
      </c>
      <c r="M14" s="24">
        <v>1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0"/>
      <c r="T14" s="20"/>
      <c r="U14" s="24">
        <f t="shared" si="8"/>
        <v>0.4</v>
      </c>
      <c r="V14" s="24">
        <f t="shared" si="0"/>
        <v>0</v>
      </c>
      <c r="W14" s="24">
        <f t="shared" si="1"/>
        <v>0</v>
      </c>
      <c r="X14" s="24">
        <f t="shared" si="9"/>
        <v>0.1</v>
      </c>
      <c r="Y14" s="24">
        <f t="shared" si="2"/>
        <v>0</v>
      </c>
      <c r="Z14" s="24">
        <f t="shared" si="3"/>
        <v>0</v>
      </c>
      <c r="AA14" s="24">
        <f t="shared" si="4"/>
        <v>0</v>
      </c>
      <c r="AB14" s="24">
        <f t="shared" si="5"/>
        <v>0</v>
      </c>
      <c r="AC14" s="24">
        <f t="shared" si="6"/>
        <v>0</v>
      </c>
      <c r="AD14" s="27">
        <f t="shared" si="7"/>
        <v>0.5</v>
      </c>
    </row>
    <row r="15" spans="2:30" ht="30">
      <c r="D15" s="18"/>
      <c r="E15" s="19" t="s">
        <v>27</v>
      </c>
      <c r="F15" s="31" t="s">
        <v>110</v>
      </c>
      <c r="G15" s="216"/>
      <c r="H15" s="216"/>
      <c r="I15" s="109">
        <v>2</v>
      </c>
      <c r="J15" s="24">
        <v>1</v>
      </c>
      <c r="K15" s="24">
        <v>0</v>
      </c>
      <c r="L15" s="24">
        <v>0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0"/>
      <c r="T15" s="20"/>
      <c r="U15" s="24">
        <f t="shared" si="8"/>
        <v>0.4</v>
      </c>
      <c r="V15" s="24">
        <f t="shared" si="0"/>
        <v>0</v>
      </c>
      <c r="W15" s="24">
        <f t="shared" si="1"/>
        <v>0</v>
      </c>
      <c r="X15" s="24">
        <f t="shared" si="9"/>
        <v>0.1</v>
      </c>
      <c r="Y15" s="24">
        <f t="shared" si="2"/>
        <v>0</v>
      </c>
      <c r="Z15" s="24">
        <f t="shared" si="3"/>
        <v>0</v>
      </c>
      <c r="AA15" s="24">
        <f t="shared" si="4"/>
        <v>0</v>
      </c>
      <c r="AB15" s="24">
        <f t="shared" si="5"/>
        <v>0</v>
      </c>
      <c r="AC15" s="24">
        <f t="shared" si="6"/>
        <v>0</v>
      </c>
      <c r="AD15" s="27">
        <f t="shared" si="7"/>
        <v>0.5</v>
      </c>
    </row>
    <row r="16" spans="2:30" ht="64.5" customHeight="1">
      <c r="D16" s="18"/>
      <c r="E16" s="19" t="s">
        <v>31</v>
      </c>
      <c r="F16" s="34" t="s">
        <v>343</v>
      </c>
      <c r="G16" s="216"/>
      <c r="H16" s="216"/>
      <c r="I16" s="109">
        <v>2</v>
      </c>
      <c r="J16" s="24">
        <v>1</v>
      </c>
      <c r="K16" s="24">
        <v>0</v>
      </c>
      <c r="L16" s="24">
        <v>0</v>
      </c>
      <c r="M16" s="24">
        <v>1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0"/>
      <c r="T16" s="20"/>
      <c r="U16" s="24">
        <f t="shared" si="8"/>
        <v>0.4</v>
      </c>
      <c r="V16" s="24">
        <f t="shared" si="0"/>
        <v>0</v>
      </c>
      <c r="W16" s="24">
        <f t="shared" si="1"/>
        <v>0</v>
      </c>
      <c r="X16" s="24">
        <f t="shared" si="9"/>
        <v>0.1</v>
      </c>
      <c r="Y16" s="24">
        <f t="shared" si="2"/>
        <v>0</v>
      </c>
      <c r="Z16" s="24">
        <f t="shared" si="3"/>
        <v>0</v>
      </c>
      <c r="AA16" s="24">
        <f t="shared" si="4"/>
        <v>0</v>
      </c>
      <c r="AB16" s="24">
        <f t="shared" si="5"/>
        <v>0</v>
      </c>
      <c r="AC16" s="24">
        <f t="shared" si="6"/>
        <v>0</v>
      </c>
      <c r="AD16" s="27">
        <f t="shared" si="7"/>
        <v>0.5</v>
      </c>
    </row>
    <row r="17" spans="4:30" ht="60.75" customHeight="1">
      <c r="D17" s="57"/>
      <c r="E17" s="19" t="s">
        <v>43</v>
      </c>
      <c r="F17" s="34" t="s">
        <v>344</v>
      </c>
      <c r="G17" s="216"/>
      <c r="H17" s="216"/>
      <c r="I17" s="109">
        <v>2</v>
      </c>
      <c r="J17" s="24">
        <v>1</v>
      </c>
      <c r="K17" s="24">
        <v>0</v>
      </c>
      <c r="L17" s="24">
        <v>0</v>
      </c>
      <c r="M17" s="24">
        <v>1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0"/>
      <c r="T17" s="20"/>
      <c r="U17" s="24">
        <f t="shared" si="8"/>
        <v>0.4</v>
      </c>
      <c r="V17" s="24">
        <f t="shared" si="0"/>
        <v>0</v>
      </c>
      <c r="W17" s="24">
        <f t="shared" si="1"/>
        <v>0</v>
      </c>
      <c r="X17" s="24">
        <f t="shared" si="9"/>
        <v>0.1</v>
      </c>
      <c r="Y17" s="24">
        <f t="shared" si="2"/>
        <v>0</v>
      </c>
      <c r="Z17" s="24">
        <f t="shared" si="3"/>
        <v>0</v>
      </c>
      <c r="AA17" s="24">
        <f t="shared" si="4"/>
        <v>0</v>
      </c>
      <c r="AB17" s="24">
        <f t="shared" si="5"/>
        <v>0</v>
      </c>
      <c r="AC17" s="24">
        <f t="shared" si="6"/>
        <v>0</v>
      </c>
      <c r="AD17" s="27">
        <f t="shared" si="7"/>
        <v>0.5</v>
      </c>
    </row>
    <row r="18" spans="4:30" s="14" customFormat="1" ht="42.75" customHeight="1">
      <c r="D18" s="118"/>
      <c r="E18" s="32" t="s">
        <v>42</v>
      </c>
      <c r="F18" s="34" t="s">
        <v>345</v>
      </c>
      <c r="G18" s="216"/>
      <c r="H18" s="216"/>
      <c r="I18" s="109">
        <v>2</v>
      </c>
      <c r="J18" s="24">
        <v>1</v>
      </c>
      <c r="K18" s="24">
        <v>0</v>
      </c>
      <c r="L18" s="24">
        <v>0</v>
      </c>
      <c r="M18" s="24">
        <v>1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119"/>
      <c r="T18" s="119"/>
      <c r="U18" s="24">
        <f t="shared" si="8"/>
        <v>0.4</v>
      </c>
      <c r="V18" s="24">
        <f t="shared" si="0"/>
        <v>0</v>
      </c>
      <c r="W18" s="24">
        <f t="shared" si="1"/>
        <v>0</v>
      </c>
      <c r="X18" s="24">
        <f t="shared" si="9"/>
        <v>0.1</v>
      </c>
      <c r="Y18" s="24">
        <f t="shared" si="2"/>
        <v>0</v>
      </c>
      <c r="Z18" s="24">
        <f t="shared" si="3"/>
        <v>0</v>
      </c>
      <c r="AA18" s="24">
        <f t="shared" si="4"/>
        <v>0</v>
      </c>
      <c r="AB18" s="24">
        <f t="shared" si="5"/>
        <v>0</v>
      </c>
      <c r="AC18" s="24">
        <f t="shared" si="6"/>
        <v>0</v>
      </c>
      <c r="AD18" s="27">
        <f t="shared" si="7"/>
        <v>0.5</v>
      </c>
    </row>
    <row r="19" spans="4:30" ht="100.5" customHeight="1">
      <c r="D19" s="18"/>
      <c r="E19" s="19" t="s">
        <v>44</v>
      </c>
      <c r="F19" s="120" t="s">
        <v>346</v>
      </c>
      <c r="G19" s="216"/>
      <c r="H19" s="216"/>
      <c r="I19" s="109">
        <v>2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0"/>
      <c r="T19" s="20"/>
      <c r="U19" s="24">
        <f t="shared" si="8"/>
        <v>0.4</v>
      </c>
      <c r="V19" s="24">
        <f t="shared" si="0"/>
        <v>0</v>
      </c>
      <c r="W19" s="24">
        <f t="shared" si="1"/>
        <v>0</v>
      </c>
      <c r="X19" s="24">
        <f t="shared" si="9"/>
        <v>0.1</v>
      </c>
      <c r="Y19" s="24">
        <f t="shared" si="2"/>
        <v>0</v>
      </c>
      <c r="Z19" s="24">
        <f t="shared" si="3"/>
        <v>0</v>
      </c>
      <c r="AA19" s="24">
        <f t="shared" si="4"/>
        <v>0</v>
      </c>
      <c r="AB19" s="24">
        <f t="shared" si="5"/>
        <v>0</v>
      </c>
      <c r="AC19" s="24">
        <f t="shared" si="6"/>
        <v>0</v>
      </c>
      <c r="AD19" s="27">
        <f t="shared" si="7"/>
        <v>0.5</v>
      </c>
    </row>
    <row r="20" spans="4:30" ht="133.5" customHeight="1">
      <c r="D20" s="18"/>
      <c r="E20" s="19" t="s">
        <v>45</v>
      </c>
      <c r="F20" s="34" t="s">
        <v>347</v>
      </c>
      <c r="G20" s="216"/>
      <c r="H20" s="216"/>
      <c r="I20" s="109">
        <v>1</v>
      </c>
      <c r="J20" s="24">
        <v>1</v>
      </c>
      <c r="K20" s="24">
        <v>0</v>
      </c>
      <c r="L20" s="24">
        <v>0</v>
      </c>
      <c r="M20" s="24">
        <v>1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0"/>
      <c r="T20" s="20"/>
      <c r="U20" s="24">
        <f t="shared" si="8"/>
        <v>0.2</v>
      </c>
      <c r="V20" s="24">
        <f t="shared" si="0"/>
        <v>0</v>
      </c>
      <c r="W20" s="24">
        <f t="shared" si="1"/>
        <v>0</v>
      </c>
      <c r="X20" s="24">
        <f t="shared" si="9"/>
        <v>0.05</v>
      </c>
      <c r="Y20" s="24">
        <f t="shared" si="2"/>
        <v>0</v>
      </c>
      <c r="Z20" s="24">
        <f t="shared" si="3"/>
        <v>0</v>
      </c>
      <c r="AA20" s="24">
        <f t="shared" si="4"/>
        <v>0</v>
      </c>
      <c r="AB20" s="24">
        <f t="shared" si="5"/>
        <v>0</v>
      </c>
      <c r="AC20" s="24">
        <f t="shared" si="6"/>
        <v>0</v>
      </c>
      <c r="AD20" s="27">
        <f t="shared" si="7"/>
        <v>0.25</v>
      </c>
    </row>
    <row r="21" spans="4:30" ht="36.75" customHeight="1">
      <c r="D21" s="18"/>
      <c r="E21" s="19" t="s">
        <v>40</v>
      </c>
      <c r="F21" s="34" t="s">
        <v>348</v>
      </c>
      <c r="G21" s="216"/>
      <c r="H21" s="216"/>
      <c r="I21" s="109">
        <v>1</v>
      </c>
      <c r="J21" s="24">
        <v>1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0"/>
      <c r="T21" s="20"/>
      <c r="U21" s="24">
        <f t="shared" si="8"/>
        <v>0.2</v>
      </c>
      <c r="V21" s="24">
        <f t="shared" si="0"/>
        <v>0</v>
      </c>
      <c r="W21" s="24">
        <f t="shared" si="1"/>
        <v>0</v>
      </c>
      <c r="X21" s="24">
        <f t="shared" si="9"/>
        <v>0.05</v>
      </c>
      <c r="Y21" s="24">
        <f t="shared" si="2"/>
        <v>0</v>
      </c>
      <c r="Z21" s="24">
        <f t="shared" si="3"/>
        <v>0</v>
      </c>
      <c r="AA21" s="24">
        <f t="shared" si="4"/>
        <v>0</v>
      </c>
      <c r="AB21" s="24">
        <f t="shared" si="5"/>
        <v>0</v>
      </c>
      <c r="AC21" s="24">
        <f t="shared" si="6"/>
        <v>0</v>
      </c>
      <c r="AD21" s="27">
        <f t="shared" si="7"/>
        <v>0.25</v>
      </c>
    </row>
    <row r="22" spans="4:30" ht="30">
      <c r="D22" s="18"/>
      <c r="E22" s="19" t="s">
        <v>46</v>
      </c>
      <c r="F22" s="34" t="s">
        <v>349</v>
      </c>
      <c r="G22" s="216"/>
      <c r="H22" s="216"/>
      <c r="I22" s="109">
        <v>1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0"/>
      <c r="T22" s="20"/>
      <c r="U22" s="24">
        <f t="shared" si="8"/>
        <v>0.2</v>
      </c>
      <c r="V22" s="24">
        <f t="shared" si="0"/>
        <v>0</v>
      </c>
      <c r="W22" s="24">
        <f t="shared" si="1"/>
        <v>0</v>
      </c>
      <c r="X22" s="24">
        <f t="shared" si="9"/>
        <v>0.05</v>
      </c>
      <c r="Y22" s="24">
        <f t="shared" si="2"/>
        <v>0</v>
      </c>
      <c r="Z22" s="24">
        <f t="shared" si="3"/>
        <v>0</v>
      </c>
      <c r="AA22" s="24">
        <f t="shared" si="4"/>
        <v>0</v>
      </c>
      <c r="AB22" s="24">
        <f t="shared" si="5"/>
        <v>0</v>
      </c>
      <c r="AC22" s="24">
        <f t="shared" si="6"/>
        <v>0</v>
      </c>
      <c r="AD22" s="27">
        <f t="shared" si="7"/>
        <v>0.25</v>
      </c>
    </row>
    <row r="23" spans="4:30" ht="147" customHeight="1">
      <c r="D23" s="18"/>
      <c r="E23" s="19" t="s">
        <v>15</v>
      </c>
      <c r="F23" s="34" t="s">
        <v>350</v>
      </c>
      <c r="G23" s="216"/>
      <c r="H23" s="216"/>
      <c r="I23" s="109">
        <v>1</v>
      </c>
      <c r="J23" s="24">
        <v>1</v>
      </c>
      <c r="K23" s="24">
        <v>0</v>
      </c>
      <c r="L23" s="24">
        <v>0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0"/>
      <c r="T23" s="20"/>
      <c r="U23" s="24">
        <f t="shared" si="8"/>
        <v>0.2</v>
      </c>
      <c r="V23" s="24">
        <f t="shared" si="0"/>
        <v>0</v>
      </c>
      <c r="W23" s="24">
        <f t="shared" si="1"/>
        <v>0</v>
      </c>
      <c r="X23" s="24">
        <f t="shared" si="9"/>
        <v>0.05</v>
      </c>
      <c r="Y23" s="24">
        <f t="shared" si="2"/>
        <v>0</v>
      </c>
      <c r="Z23" s="24">
        <f t="shared" si="3"/>
        <v>0</v>
      </c>
      <c r="AA23" s="24">
        <f t="shared" si="4"/>
        <v>0</v>
      </c>
      <c r="AB23" s="24">
        <f t="shared" si="5"/>
        <v>0</v>
      </c>
      <c r="AC23" s="24">
        <f t="shared" si="6"/>
        <v>0</v>
      </c>
      <c r="AD23" s="27">
        <f t="shared" si="7"/>
        <v>0.25</v>
      </c>
    </row>
    <row r="24" spans="4:30" ht="21">
      <c r="D24" s="18"/>
      <c r="E24" s="19" t="s">
        <v>99</v>
      </c>
      <c r="F24" s="34" t="s">
        <v>351</v>
      </c>
      <c r="G24" s="216"/>
      <c r="H24" s="216"/>
      <c r="I24" s="109">
        <v>1</v>
      </c>
      <c r="J24" s="24">
        <v>1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0"/>
      <c r="T24" s="20"/>
      <c r="U24" s="24">
        <f t="shared" si="8"/>
        <v>0.2</v>
      </c>
      <c r="V24" s="24">
        <f t="shared" si="0"/>
        <v>0</v>
      </c>
      <c r="W24" s="24">
        <f t="shared" si="1"/>
        <v>0</v>
      </c>
      <c r="X24" s="24">
        <f t="shared" si="9"/>
        <v>0.05</v>
      </c>
      <c r="Y24" s="24">
        <f t="shared" si="2"/>
        <v>0</v>
      </c>
      <c r="Z24" s="24">
        <f t="shared" si="3"/>
        <v>0</v>
      </c>
      <c r="AA24" s="24">
        <f t="shared" si="4"/>
        <v>0</v>
      </c>
      <c r="AB24" s="24">
        <f t="shared" si="5"/>
        <v>0</v>
      </c>
      <c r="AC24" s="24">
        <f t="shared" si="6"/>
        <v>0</v>
      </c>
      <c r="AD24" s="27">
        <f t="shared" si="7"/>
        <v>0.25</v>
      </c>
    </row>
    <row r="25" spans="4:30">
      <c r="D25" s="18"/>
      <c r="E25" s="19"/>
      <c r="F25" s="20"/>
      <c r="G25" s="96"/>
      <c r="H25" s="21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31"/>
      <c r="V25" s="131"/>
      <c r="W25" s="131"/>
      <c r="X25" s="131"/>
      <c r="Y25" s="131"/>
      <c r="Z25" s="131"/>
      <c r="AA25" s="131"/>
      <c r="AB25" s="24"/>
      <c r="AC25" s="131"/>
      <c r="AD25" s="131"/>
    </row>
    <row r="26" spans="4:30">
      <c r="D26" s="110">
        <v>1</v>
      </c>
      <c r="E26" s="22">
        <v>2</v>
      </c>
      <c r="F26" s="116" t="s">
        <v>114</v>
      </c>
      <c r="G26" s="211">
        <v>25</v>
      </c>
      <c r="H26" s="211"/>
      <c r="I26" s="3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131"/>
      <c r="V26" s="131"/>
      <c r="W26" s="131"/>
      <c r="X26" s="131"/>
      <c r="Y26" s="131"/>
      <c r="Z26" s="131"/>
      <c r="AA26" s="131"/>
      <c r="AB26" s="24"/>
      <c r="AC26" s="131"/>
      <c r="AD26" s="131"/>
    </row>
    <row r="27" spans="4:30">
      <c r="D27" s="18"/>
      <c r="E27" s="32"/>
      <c r="F27" s="121"/>
      <c r="G27" s="211"/>
      <c r="H27" s="211"/>
      <c r="I27" s="3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131"/>
      <c r="V27" s="131"/>
      <c r="W27" s="131"/>
      <c r="X27" s="131"/>
      <c r="Y27" s="131"/>
      <c r="Z27" s="131"/>
      <c r="AA27" s="131"/>
      <c r="AB27" s="24"/>
      <c r="AC27" s="131"/>
      <c r="AD27" s="131"/>
    </row>
    <row r="28" spans="4:30" ht="30">
      <c r="D28" s="18"/>
      <c r="E28" s="19" t="s">
        <v>9</v>
      </c>
      <c r="F28" s="31" t="s">
        <v>333</v>
      </c>
      <c r="G28" s="211"/>
      <c r="H28" s="211"/>
      <c r="I28" s="109">
        <v>5</v>
      </c>
      <c r="J28" s="24">
        <v>1</v>
      </c>
      <c r="K28" s="24">
        <v>0</v>
      </c>
      <c r="L28" s="24">
        <v>0</v>
      </c>
      <c r="M28" s="24">
        <v>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0"/>
      <c r="T28" s="20"/>
      <c r="U28" s="24">
        <f t="shared" si="8"/>
        <v>1</v>
      </c>
      <c r="V28" s="24">
        <f t="shared" ref="V28:V34" si="10">$I28*J28*$W$9</f>
        <v>0</v>
      </c>
      <c r="W28" s="24">
        <f t="shared" ref="W28:W34" si="11">$I28*L28*$W$9</f>
        <v>0</v>
      </c>
      <c r="X28" s="24">
        <f t="shared" si="9"/>
        <v>0.25</v>
      </c>
      <c r="Y28" s="24">
        <f t="shared" ref="Y28:Y34" si="12">$I28*M28*$Z$9</f>
        <v>0</v>
      </c>
      <c r="Z28" s="24">
        <f t="shared" ref="Z28:Z34" si="13">$I28*O28*$Z$9</f>
        <v>0</v>
      </c>
      <c r="AA28" s="24">
        <f t="shared" ref="AA28:AA34" si="14">$I28*P28*$AA$9</f>
        <v>0</v>
      </c>
      <c r="AB28" s="24">
        <f t="shared" ref="AB28:AB34" si="15">$I28*Q28*$AB$9</f>
        <v>0</v>
      </c>
      <c r="AC28" s="24">
        <f t="shared" ref="AC28:AC34" si="16">$I28*R28*$AC$9</f>
        <v>0</v>
      </c>
      <c r="AD28" s="27">
        <f t="shared" ref="AD28:AD34" si="17">SUM(U28:AC28)</f>
        <v>1.25</v>
      </c>
    </row>
    <row r="29" spans="4:30" ht="21">
      <c r="D29" s="18"/>
      <c r="E29" s="19"/>
      <c r="F29" s="31" t="s">
        <v>111</v>
      </c>
      <c r="G29" s="211"/>
      <c r="H29" s="211"/>
      <c r="I29" s="124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4">
        <f t="shared" si="8"/>
        <v>0</v>
      </c>
      <c r="V29" s="24">
        <f t="shared" si="10"/>
        <v>0</v>
      </c>
      <c r="W29" s="24">
        <f t="shared" si="11"/>
        <v>0</v>
      </c>
      <c r="X29" s="24">
        <f t="shared" si="9"/>
        <v>0</v>
      </c>
      <c r="Y29" s="24">
        <f t="shared" si="12"/>
        <v>0</v>
      </c>
      <c r="Z29" s="24">
        <f t="shared" si="13"/>
        <v>0</v>
      </c>
      <c r="AA29" s="24">
        <f t="shared" si="14"/>
        <v>0</v>
      </c>
      <c r="AB29" s="24">
        <f t="shared" si="15"/>
        <v>0</v>
      </c>
      <c r="AC29" s="24">
        <f t="shared" si="16"/>
        <v>0</v>
      </c>
      <c r="AD29" s="27">
        <f t="shared" si="17"/>
        <v>0</v>
      </c>
    </row>
    <row r="30" spans="4:30" ht="21">
      <c r="D30" s="18"/>
      <c r="E30" s="19" t="s">
        <v>10</v>
      </c>
      <c r="F30" s="31" t="s">
        <v>112</v>
      </c>
      <c r="G30" s="211"/>
      <c r="H30" s="211"/>
      <c r="I30" s="109">
        <v>4</v>
      </c>
      <c r="J30" s="24">
        <v>1</v>
      </c>
      <c r="K30" s="24">
        <v>0</v>
      </c>
      <c r="L30" s="24">
        <v>0</v>
      </c>
      <c r="M30" s="24">
        <v>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0"/>
      <c r="T30" s="20"/>
      <c r="U30" s="24">
        <f t="shared" si="8"/>
        <v>0.8</v>
      </c>
      <c r="V30" s="24">
        <f t="shared" si="10"/>
        <v>0</v>
      </c>
      <c r="W30" s="24">
        <f t="shared" si="11"/>
        <v>0</v>
      </c>
      <c r="X30" s="24">
        <f t="shared" si="9"/>
        <v>0.2</v>
      </c>
      <c r="Y30" s="24">
        <f t="shared" si="12"/>
        <v>0</v>
      </c>
      <c r="Z30" s="24">
        <f t="shared" si="13"/>
        <v>0</v>
      </c>
      <c r="AA30" s="24">
        <f t="shared" si="14"/>
        <v>0</v>
      </c>
      <c r="AB30" s="24">
        <f t="shared" si="15"/>
        <v>0</v>
      </c>
      <c r="AC30" s="24">
        <f t="shared" si="16"/>
        <v>0</v>
      </c>
      <c r="AD30" s="27">
        <f t="shared" si="17"/>
        <v>1</v>
      </c>
    </row>
    <row r="31" spans="4:30" ht="39" customHeight="1">
      <c r="D31" s="18"/>
      <c r="E31" s="19" t="s">
        <v>12</v>
      </c>
      <c r="F31" s="31" t="s">
        <v>352</v>
      </c>
      <c r="G31" s="211"/>
      <c r="H31" s="211"/>
      <c r="I31" s="109">
        <v>4</v>
      </c>
      <c r="J31" s="24">
        <v>1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0"/>
      <c r="T31" s="20"/>
      <c r="U31" s="24">
        <f t="shared" si="8"/>
        <v>0.8</v>
      </c>
      <c r="V31" s="24">
        <f t="shared" si="10"/>
        <v>0</v>
      </c>
      <c r="W31" s="24">
        <f t="shared" si="11"/>
        <v>0</v>
      </c>
      <c r="X31" s="24">
        <f t="shared" si="9"/>
        <v>0.2</v>
      </c>
      <c r="Y31" s="24">
        <f t="shared" si="12"/>
        <v>0</v>
      </c>
      <c r="Z31" s="24">
        <f t="shared" si="13"/>
        <v>0</v>
      </c>
      <c r="AA31" s="24">
        <f t="shared" si="14"/>
        <v>0</v>
      </c>
      <c r="AB31" s="24">
        <f t="shared" si="15"/>
        <v>0</v>
      </c>
      <c r="AC31" s="24">
        <f t="shared" si="16"/>
        <v>0</v>
      </c>
      <c r="AD31" s="27">
        <f t="shared" si="17"/>
        <v>1</v>
      </c>
    </row>
    <row r="32" spans="4:30" ht="21">
      <c r="D32" s="18"/>
      <c r="E32" s="19" t="s">
        <v>13</v>
      </c>
      <c r="F32" s="31" t="s">
        <v>113</v>
      </c>
      <c r="G32" s="211"/>
      <c r="H32" s="211"/>
      <c r="I32" s="109">
        <v>4</v>
      </c>
      <c r="J32" s="24">
        <v>1</v>
      </c>
      <c r="K32" s="24">
        <v>0</v>
      </c>
      <c r="L32" s="24">
        <v>0</v>
      </c>
      <c r="M32" s="24">
        <v>1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0"/>
      <c r="T32" s="20"/>
      <c r="U32" s="24">
        <f t="shared" si="8"/>
        <v>0.8</v>
      </c>
      <c r="V32" s="24">
        <f t="shared" si="10"/>
        <v>0</v>
      </c>
      <c r="W32" s="24">
        <f t="shared" si="11"/>
        <v>0</v>
      </c>
      <c r="X32" s="24">
        <f t="shared" si="9"/>
        <v>0.2</v>
      </c>
      <c r="Y32" s="24">
        <f t="shared" si="12"/>
        <v>0</v>
      </c>
      <c r="Z32" s="24">
        <f t="shared" si="13"/>
        <v>0</v>
      </c>
      <c r="AA32" s="24">
        <f t="shared" si="14"/>
        <v>0</v>
      </c>
      <c r="AB32" s="24">
        <f t="shared" si="15"/>
        <v>0</v>
      </c>
      <c r="AC32" s="24">
        <f t="shared" si="16"/>
        <v>0</v>
      </c>
      <c r="AD32" s="27">
        <f t="shared" si="17"/>
        <v>1</v>
      </c>
    </row>
    <row r="33" spans="4:30" ht="30">
      <c r="D33" s="18"/>
      <c r="E33" s="19" t="s">
        <v>11</v>
      </c>
      <c r="F33" s="34" t="s">
        <v>353</v>
      </c>
      <c r="G33" s="211"/>
      <c r="H33" s="211"/>
      <c r="I33" s="109">
        <v>4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0"/>
      <c r="T33" s="20"/>
      <c r="U33" s="24">
        <f t="shared" si="8"/>
        <v>0.8</v>
      </c>
      <c r="V33" s="24">
        <f t="shared" si="10"/>
        <v>0</v>
      </c>
      <c r="W33" s="24">
        <f t="shared" si="11"/>
        <v>0</v>
      </c>
      <c r="X33" s="24">
        <f t="shared" si="9"/>
        <v>0.2</v>
      </c>
      <c r="Y33" s="24">
        <f t="shared" si="12"/>
        <v>0</v>
      </c>
      <c r="Z33" s="24">
        <f t="shared" si="13"/>
        <v>0</v>
      </c>
      <c r="AA33" s="24">
        <f t="shared" si="14"/>
        <v>0</v>
      </c>
      <c r="AB33" s="24">
        <f t="shared" si="15"/>
        <v>0</v>
      </c>
      <c r="AC33" s="24">
        <f t="shared" si="16"/>
        <v>0</v>
      </c>
      <c r="AD33" s="27">
        <f t="shared" si="17"/>
        <v>1</v>
      </c>
    </row>
    <row r="34" spans="4:30" ht="61.5" customHeight="1">
      <c r="D34" s="18"/>
      <c r="E34" s="19" t="s">
        <v>27</v>
      </c>
      <c r="F34" s="34" t="s">
        <v>354</v>
      </c>
      <c r="G34" s="211"/>
      <c r="H34" s="211"/>
      <c r="I34" s="109">
        <v>4</v>
      </c>
      <c r="J34" s="24">
        <v>1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0"/>
      <c r="T34" s="20"/>
      <c r="U34" s="24">
        <f t="shared" si="8"/>
        <v>0.8</v>
      </c>
      <c r="V34" s="24">
        <f t="shared" si="10"/>
        <v>0</v>
      </c>
      <c r="W34" s="24">
        <f t="shared" si="11"/>
        <v>0</v>
      </c>
      <c r="X34" s="24">
        <f t="shared" si="9"/>
        <v>0.2</v>
      </c>
      <c r="Y34" s="24">
        <f t="shared" si="12"/>
        <v>0</v>
      </c>
      <c r="Z34" s="24">
        <f t="shared" si="13"/>
        <v>0</v>
      </c>
      <c r="AA34" s="24">
        <f t="shared" si="14"/>
        <v>0</v>
      </c>
      <c r="AB34" s="24">
        <f t="shared" si="15"/>
        <v>0</v>
      </c>
      <c r="AC34" s="24">
        <f t="shared" si="16"/>
        <v>0</v>
      </c>
      <c r="AD34" s="27">
        <f t="shared" si="17"/>
        <v>1</v>
      </c>
    </row>
    <row r="35" spans="4:30">
      <c r="D35" s="18"/>
      <c r="E35" s="19"/>
      <c r="F35" s="20"/>
      <c r="G35" s="96"/>
      <c r="H35" s="21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131"/>
      <c r="V35" s="131"/>
      <c r="W35" s="131"/>
      <c r="X35" s="131"/>
      <c r="Y35" s="131"/>
      <c r="Z35" s="131"/>
      <c r="AA35" s="131"/>
      <c r="AB35" s="24"/>
      <c r="AC35" s="131"/>
      <c r="AD35" s="131"/>
    </row>
    <row r="36" spans="4:30">
      <c r="D36" s="110">
        <v>1</v>
      </c>
      <c r="E36" s="22">
        <v>3</v>
      </c>
      <c r="F36" s="116" t="s">
        <v>116</v>
      </c>
      <c r="G36" s="211">
        <v>25</v>
      </c>
      <c r="H36" s="211"/>
      <c r="I36" s="3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131"/>
      <c r="V36" s="131"/>
      <c r="W36" s="131"/>
      <c r="X36" s="131"/>
      <c r="Y36" s="131"/>
      <c r="Z36" s="131"/>
      <c r="AA36" s="131"/>
      <c r="AB36" s="24"/>
      <c r="AC36" s="131"/>
      <c r="AD36" s="131"/>
    </row>
    <row r="37" spans="4:30">
      <c r="D37" s="18"/>
      <c r="E37" s="19"/>
      <c r="F37" s="31"/>
      <c r="G37" s="211"/>
      <c r="H37" s="211"/>
      <c r="I37" s="3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131"/>
      <c r="V37" s="131"/>
      <c r="W37" s="131"/>
      <c r="X37" s="131"/>
      <c r="Y37" s="131"/>
      <c r="Z37" s="131"/>
      <c r="AA37" s="131"/>
      <c r="AB37" s="24"/>
      <c r="AC37" s="131"/>
      <c r="AD37" s="131"/>
    </row>
    <row r="38" spans="4:30" ht="69.75" customHeight="1">
      <c r="D38" s="18"/>
      <c r="E38" s="19" t="s">
        <v>9</v>
      </c>
      <c r="F38" s="83" t="s">
        <v>334</v>
      </c>
      <c r="G38" s="211"/>
      <c r="H38" s="211"/>
      <c r="I38" s="109">
        <v>25</v>
      </c>
      <c r="J38" s="24">
        <v>1</v>
      </c>
      <c r="K38" s="24">
        <v>0</v>
      </c>
      <c r="L38" s="24">
        <v>0</v>
      </c>
      <c r="M38" s="24">
        <v>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0"/>
      <c r="T38" s="20"/>
      <c r="U38" s="24">
        <f t="shared" si="8"/>
        <v>5</v>
      </c>
      <c r="V38" s="24">
        <f>$I38*J38*$W$9</f>
        <v>0</v>
      </c>
      <c r="W38" s="24">
        <f>$I38*L38*$W$9</f>
        <v>0</v>
      </c>
      <c r="X38" s="24">
        <f t="shared" si="9"/>
        <v>1.25</v>
      </c>
      <c r="Y38" s="24">
        <f>$I38*M38*$Z$9</f>
        <v>0</v>
      </c>
      <c r="Z38" s="24">
        <f>$I38*O38*$Z$9</f>
        <v>0</v>
      </c>
      <c r="AA38" s="24">
        <f>$I38*P38*$AA$9</f>
        <v>0</v>
      </c>
      <c r="AB38" s="24">
        <f>$I38*Q38*$AB$9</f>
        <v>0</v>
      </c>
      <c r="AC38" s="24">
        <f>$I38*R38*$AC$9</f>
        <v>0</v>
      </c>
      <c r="AD38" s="27">
        <f>SUM(U38:AC38)</f>
        <v>6.25</v>
      </c>
    </row>
    <row r="39" spans="4:30" ht="21">
      <c r="D39" s="18"/>
      <c r="E39" s="19"/>
      <c r="F39" s="20"/>
      <c r="G39" s="96"/>
      <c r="H39" s="21"/>
      <c r="I39" s="97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131"/>
      <c r="V39" s="131"/>
      <c r="W39" s="131"/>
      <c r="X39" s="131"/>
      <c r="Y39" s="131"/>
      <c r="Z39" s="131"/>
      <c r="AA39" s="131"/>
      <c r="AB39" s="24"/>
      <c r="AC39" s="131"/>
      <c r="AD39" s="131"/>
    </row>
    <row r="40" spans="4:30" ht="21">
      <c r="D40" s="110">
        <v>1</v>
      </c>
      <c r="E40" s="22">
        <v>4</v>
      </c>
      <c r="F40" s="25" t="s">
        <v>223</v>
      </c>
      <c r="G40" s="216">
        <v>25</v>
      </c>
      <c r="H40" s="216"/>
      <c r="I40" s="126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131"/>
      <c r="V40" s="131"/>
      <c r="W40" s="131"/>
      <c r="X40" s="131"/>
      <c r="Y40" s="131"/>
      <c r="Z40" s="131"/>
      <c r="AA40" s="131"/>
      <c r="AB40" s="24"/>
      <c r="AC40" s="131"/>
      <c r="AD40" s="131"/>
    </row>
    <row r="41" spans="4:30" ht="69.75" customHeight="1">
      <c r="D41" s="18"/>
      <c r="E41" s="19" t="s">
        <v>9</v>
      </c>
      <c r="F41" s="34" t="s">
        <v>355</v>
      </c>
      <c r="G41" s="216"/>
      <c r="H41" s="216"/>
      <c r="I41" s="123">
        <v>13</v>
      </c>
      <c r="J41" s="24">
        <v>1</v>
      </c>
      <c r="K41" s="24">
        <v>0</v>
      </c>
      <c r="L41" s="24">
        <v>0</v>
      </c>
      <c r="M41" s="24">
        <v>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0"/>
      <c r="T41" s="20"/>
      <c r="U41" s="24">
        <f t="shared" si="8"/>
        <v>2.6</v>
      </c>
      <c r="V41" s="24">
        <f>$I41*J41*$W$9</f>
        <v>0</v>
      </c>
      <c r="W41" s="24">
        <f>$I41*L41*$W$9</f>
        <v>0</v>
      </c>
      <c r="X41" s="24">
        <f t="shared" si="9"/>
        <v>0.65</v>
      </c>
      <c r="Y41" s="24">
        <f>$I41*M41*$Z$9</f>
        <v>0</v>
      </c>
      <c r="Z41" s="24">
        <f>$I41*O41*$Z$9</f>
        <v>0</v>
      </c>
      <c r="AA41" s="24">
        <f>$I41*P41*$AA$9</f>
        <v>0</v>
      </c>
      <c r="AB41" s="24">
        <f>$I41*Q41*$AB$9</f>
        <v>0</v>
      </c>
      <c r="AC41" s="24">
        <f>$I41*R41*$AC$9</f>
        <v>0</v>
      </c>
      <c r="AD41" s="27">
        <f>SUM(U41:AC41)</f>
        <v>3.25</v>
      </c>
    </row>
    <row r="42" spans="4:30" ht="21">
      <c r="D42" s="18"/>
      <c r="E42" s="19" t="s">
        <v>10</v>
      </c>
      <c r="F42" s="34" t="s">
        <v>356</v>
      </c>
      <c r="G42" s="216"/>
      <c r="H42" s="216"/>
      <c r="I42" s="123">
        <v>12</v>
      </c>
      <c r="J42" s="24">
        <v>1</v>
      </c>
      <c r="K42" s="24">
        <v>0</v>
      </c>
      <c r="L42" s="24">
        <v>0</v>
      </c>
      <c r="M42" s="24">
        <v>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0"/>
      <c r="T42" s="20"/>
      <c r="U42" s="24">
        <f t="shared" si="8"/>
        <v>2.4000000000000004</v>
      </c>
      <c r="V42" s="24">
        <f>$I42*J42*$W$9</f>
        <v>0</v>
      </c>
      <c r="W42" s="24">
        <f>$I42*L42*$W$9</f>
        <v>0</v>
      </c>
      <c r="X42" s="24">
        <f t="shared" si="9"/>
        <v>0.60000000000000009</v>
      </c>
      <c r="Y42" s="24">
        <f>$I42*M42*$Z$9</f>
        <v>0</v>
      </c>
      <c r="Z42" s="24">
        <f>$I42*O42*$Z$9</f>
        <v>0</v>
      </c>
      <c r="AA42" s="24">
        <f>$I42*P42*$AA$9</f>
        <v>0</v>
      </c>
      <c r="AB42" s="24">
        <f>$I42*Q42*$AB$9</f>
        <v>0</v>
      </c>
      <c r="AC42" s="24">
        <f>$I42*R42*$AC$9</f>
        <v>0</v>
      </c>
      <c r="AD42" s="27">
        <f>SUM(U42:AC42)</f>
        <v>3.0000000000000004</v>
      </c>
    </row>
    <row r="43" spans="4:30" ht="26.25">
      <c r="AD43" s="146">
        <f>SUM(AD10:AD42)</f>
        <v>25</v>
      </c>
    </row>
  </sheetData>
  <mergeCells count="21">
    <mergeCell ref="AA8:AB8"/>
    <mergeCell ref="G40:H42"/>
    <mergeCell ref="AD5:AD6"/>
    <mergeCell ref="G6:H6"/>
    <mergeCell ref="J6:L6"/>
    <mergeCell ref="M6:O6"/>
    <mergeCell ref="P6:R6"/>
    <mergeCell ref="U6:W6"/>
    <mergeCell ref="X6:Z6"/>
    <mergeCell ref="AA6:AC6"/>
    <mergeCell ref="J5:R5"/>
    <mergeCell ref="U5:AC5"/>
    <mergeCell ref="G8:H24"/>
    <mergeCell ref="G26:H34"/>
    <mergeCell ref="G36:H38"/>
    <mergeCell ref="P8:Q8"/>
    <mergeCell ref="R8:R9"/>
    <mergeCell ref="U8:V8"/>
    <mergeCell ref="X8:Y8"/>
    <mergeCell ref="J8:K8"/>
    <mergeCell ref="M8:N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AD45"/>
  <sheetViews>
    <sheetView topLeftCell="H3" zoomScale="70" zoomScaleNormal="70" workbookViewId="0">
      <selection activeCell="AB45" sqref="AB45"/>
    </sheetView>
  </sheetViews>
  <sheetFormatPr defaultRowHeight="15"/>
  <cols>
    <col min="1" max="1" width="4.42578125" customWidth="1"/>
    <col min="2" max="2" width="35.42578125" customWidth="1"/>
    <col min="3" max="3" width="39.28515625" customWidth="1"/>
    <col min="4" max="4" width="3.42578125" style="2" customWidth="1"/>
    <col min="5" max="5" width="4" style="3" customWidth="1"/>
    <col min="6" max="6" width="108.42578125" customWidth="1"/>
    <col min="7" max="7" width="9.140625" style="5"/>
    <col min="8" max="8" width="9.140625" style="6"/>
    <col min="9" max="19" width="15.7109375" customWidth="1"/>
    <col min="21" max="21" width="17.140625" customWidth="1"/>
    <col min="22" max="23" width="15.85546875" customWidth="1"/>
    <col min="24" max="29" width="15.7109375" customWidth="1"/>
    <col min="30" max="30" width="18.140625" customWidth="1"/>
  </cols>
  <sheetData>
    <row r="2" spans="2:30" ht="21">
      <c r="B2" s="10" t="s">
        <v>7</v>
      </c>
      <c r="C2" s="7" t="s">
        <v>49</v>
      </c>
    </row>
    <row r="3" spans="2:30" ht="42">
      <c r="B3" s="13" t="s">
        <v>53</v>
      </c>
      <c r="C3" s="7">
        <v>100</v>
      </c>
    </row>
    <row r="4" spans="2:30" s="145" customFormat="1" ht="26.25">
      <c r="B4" s="140" t="s">
        <v>50</v>
      </c>
      <c r="C4" s="133">
        <f>AD45</f>
        <v>25.000000000000004</v>
      </c>
      <c r="D4" s="144"/>
      <c r="E4" s="142"/>
      <c r="G4" s="144"/>
    </row>
    <row r="5" spans="2:30" s="9" customFormat="1" ht="21">
      <c r="D5" s="64" t="s">
        <v>1</v>
      </c>
      <c r="E5" s="61"/>
      <c r="F5" s="64" t="s">
        <v>2</v>
      </c>
      <c r="G5" s="64"/>
      <c r="H5" s="16"/>
      <c r="I5" s="16"/>
      <c r="J5" s="186" t="s">
        <v>19</v>
      </c>
      <c r="K5" s="186"/>
      <c r="L5" s="186"/>
      <c r="M5" s="186"/>
      <c r="N5" s="186"/>
      <c r="O5" s="186"/>
      <c r="P5" s="186"/>
      <c r="Q5" s="186"/>
      <c r="R5" s="186"/>
      <c r="S5" s="64"/>
      <c r="T5" s="16"/>
      <c r="U5" s="187" t="s">
        <v>20</v>
      </c>
      <c r="V5" s="187"/>
      <c r="W5" s="187"/>
      <c r="X5" s="187"/>
      <c r="Y5" s="187"/>
      <c r="Z5" s="187"/>
      <c r="AA5" s="187"/>
      <c r="AB5" s="187"/>
      <c r="AC5" s="187"/>
      <c r="AD5" s="182" t="s">
        <v>21</v>
      </c>
    </row>
    <row r="6" spans="2:30" ht="180" customHeight="1">
      <c r="D6" s="18"/>
      <c r="E6" s="19"/>
      <c r="F6" s="20"/>
      <c r="G6" s="183" t="s">
        <v>47</v>
      </c>
      <c r="H6" s="183"/>
      <c r="I6" s="183" t="s">
        <v>48</v>
      </c>
      <c r="J6" s="188" t="s">
        <v>17</v>
      </c>
      <c r="K6" s="188"/>
      <c r="L6" s="188"/>
      <c r="M6" s="188" t="s">
        <v>16</v>
      </c>
      <c r="N6" s="188"/>
      <c r="O6" s="188"/>
      <c r="P6" s="188" t="s">
        <v>398</v>
      </c>
      <c r="Q6" s="188"/>
      <c r="R6" s="188"/>
      <c r="S6" s="147" t="s">
        <v>373</v>
      </c>
      <c r="T6" s="148"/>
      <c r="U6" s="188" t="s">
        <v>17</v>
      </c>
      <c r="V6" s="188"/>
      <c r="W6" s="188"/>
      <c r="X6" s="188" t="s">
        <v>16</v>
      </c>
      <c r="Y6" s="188"/>
      <c r="Z6" s="188"/>
      <c r="AA6" s="188" t="s">
        <v>398</v>
      </c>
      <c r="AB6" s="188"/>
      <c r="AC6" s="188"/>
      <c r="AD6" s="182"/>
    </row>
    <row r="7" spans="2:30" ht="26.25">
      <c r="D7" s="22">
        <v>1</v>
      </c>
      <c r="E7" s="22">
        <v>1</v>
      </c>
      <c r="F7" s="63" t="s">
        <v>117</v>
      </c>
      <c r="G7" s="216">
        <v>50</v>
      </c>
      <c r="H7" s="216"/>
      <c r="I7" s="183"/>
      <c r="J7" s="212" t="s">
        <v>14</v>
      </c>
      <c r="K7" s="213"/>
      <c r="L7" s="127" t="s">
        <v>15</v>
      </c>
      <c r="M7" s="212" t="s">
        <v>14</v>
      </c>
      <c r="N7" s="213"/>
      <c r="O7" s="127" t="s">
        <v>15</v>
      </c>
      <c r="P7" s="184" t="s">
        <v>14</v>
      </c>
      <c r="Q7" s="185"/>
      <c r="R7" s="192" t="s">
        <v>15</v>
      </c>
      <c r="S7" s="127"/>
      <c r="T7" s="128"/>
      <c r="U7" s="212" t="s">
        <v>14</v>
      </c>
      <c r="V7" s="213"/>
      <c r="W7" s="127" t="s">
        <v>15</v>
      </c>
      <c r="X7" s="212" t="s">
        <v>14</v>
      </c>
      <c r="Y7" s="213"/>
      <c r="Z7" s="127" t="s">
        <v>15</v>
      </c>
      <c r="AA7" s="184" t="s">
        <v>14</v>
      </c>
      <c r="AB7" s="185"/>
      <c r="AC7" s="99" t="s">
        <v>15</v>
      </c>
      <c r="AD7" s="128"/>
    </row>
    <row r="8" spans="2:30">
      <c r="D8" s="18"/>
      <c r="E8" s="19"/>
      <c r="F8" s="18"/>
      <c r="G8" s="216"/>
      <c r="H8" s="216"/>
      <c r="I8" s="18"/>
      <c r="J8" s="26" t="s">
        <v>399</v>
      </c>
      <c r="K8" s="151" t="s">
        <v>400</v>
      </c>
      <c r="L8" s="18"/>
      <c r="M8" s="26" t="s">
        <v>399</v>
      </c>
      <c r="N8" s="151" t="s">
        <v>400</v>
      </c>
      <c r="O8" s="18"/>
      <c r="P8" s="26" t="s">
        <v>399</v>
      </c>
      <c r="Q8" s="151" t="s">
        <v>400</v>
      </c>
      <c r="R8" s="193"/>
      <c r="S8" s="18"/>
      <c r="T8" s="24" t="s">
        <v>18</v>
      </c>
      <c r="U8" s="23">
        <v>0.2</v>
      </c>
      <c r="V8" s="23">
        <v>0.35</v>
      </c>
      <c r="W8" s="18">
        <v>0</v>
      </c>
      <c r="X8" s="23">
        <v>0.05</v>
      </c>
      <c r="Y8" s="23">
        <v>0.25</v>
      </c>
      <c r="Z8" s="18">
        <v>0</v>
      </c>
      <c r="AA8" s="23">
        <v>0.05</v>
      </c>
      <c r="AB8" s="23">
        <v>0.4</v>
      </c>
      <c r="AC8" s="18">
        <v>0</v>
      </c>
      <c r="AD8" s="20"/>
    </row>
    <row r="9" spans="2:30" ht="97.5" customHeight="1">
      <c r="D9" s="18"/>
      <c r="E9" s="19" t="s">
        <v>9</v>
      </c>
      <c r="F9" s="29" t="s">
        <v>118</v>
      </c>
      <c r="G9" s="216"/>
      <c r="H9" s="216"/>
      <c r="I9" s="109">
        <v>7</v>
      </c>
      <c r="J9" s="24">
        <v>1</v>
      </c>
      <c r="K9" s="24">
        <v>0</v>
      </c>
      <c r="L9" s="24">
        <v>0</v>
      </c>
      <c r="M9" s="24">
        <v>1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/>
      <c r="T9" s="24"/>
      <c r="U9" s="24">
        <f>$I9*J9*$U$8</f>
        <v>1.4000000000000001</v>
      </c>
      <c r="V9" s="24">
        <f>$I9*K9*$W$8</f>
        <v>0</v>
      </c>
      <c r="W9" s="24">
        <f>$I9*L9*$W$8</f>
        <v>0</v>
      </c>
      <c r="X9" s="24">
        <f>$I9*M9*$X$8</f>
        <v>0.35000000000000003</v>
      </c>
      <c r="Y9" s="24">
        <f>$I9*N9*$Z$8</f>
        <v>0</v>
      </c>
      <c r="Z9" s="24">
        <f>$I9*O9*$Z$8</f>
        <v>0</v>
      </c>
      <c r="AA9" s="24">
        <f>$I9*P9*$AA$8</f>
        <v>0</v>
      </c>
      <c r="AB9" s="24">
        <f>$I9*Q9*$AB$8</f>
        <v>0</v>
      </c>
      <c r="AC9" s="24">
        <f>$I9*R9*$AC$8</f>
        <v>0</v>
      </c>
      <c r="AD9" s="27">
        <f>SUM(U9:AC9)</f>
        <v>1.7500000000000002</v>
      </c>
    </row>
    <row r="10" spans="2:30" ht="109.5" customHeight="1">
      <c r="D10" s="18"/>
      <c r="E10" s="19" t="s">
        <v>10</v>
      </c>
      <c r="F10" s="29" t="s">
        <v>119</v>
      </c>
      <c r="G10" s="216"/>
      <c r="H10" s="216"/>
      <c r="I10" s="109">
        <v>7</v>
      </c>
      <c r="J10" s="24">
        <v>1</v>
      </c>
      <c r="K10" s="24">
        <v>0</v>
      </c>
      <c r="L10" s="24">
        <v>0</v>
      </c>
      <c r="M10" s="24">
        <v>1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/>
      <c r="T10" s="24"/>
      <c r="U10" s="24">
        <f t="shared" ref="U10:U44" si="0">$I10*J10*$U$8</f>
        <v>1.4000000000000001</v>
      </c>
      <c r="V10" s="24">
        <f t="shared" ref="V10:W44" si="1">$I10*K10*$W$8</f>
        <v>0</v>
      </c>
      <c r="W10" s="24">
        <f t="shared" si="1"/>
        <v>0</v>
      </c>
      <c r="X10" s="24">
        <f t="shared" ref="X10:X44" si="2">$I10*M10*$X$8</f>
        <v>0.35000000000000003</v>
      </c>
      <c r="Y10" s="24">
        <f t="shared" ref="Y10:Z44" si="3">$I10*N10*$Z$8</f>
        <v>0</v>
      </c>
      <c r="Z10" s="24">
        <f t="shared" si="3"/>
        <v>0</v>
      </c>
      <c r="AA10" s="24">
        <f t="shared" ref="AA10:AA44" si="4">$I10*P10*$AA$8</f>
        <v>0</v>
      </c>
      <c r="AB10" s="24">
        <f t="shared" ref="AB10:AB44" si="5">$I10*Q10*$AB$8</f>
        <v>0</v>
      </c>
      <c r="AC10" s="24">
        <f t="shared" ref="AC10:AC44" si="6">$I10*R10*$AC$8</f>
        <v>0</v>
      </c>
      <c r="AD10" s="27">
        <f t="shared" ref="AD10:AD44" si="7">SUM(U10:AC10)</f>
        <v>1.7500000000000002</v>
      </c>
    </row>
    <row r="11" spans="2:30" ht="75.75" customHeight="1">
      <c r="D11" s="18"/>
      <c r="E11" s="19" t="s">
        <v>12</v>
      </c>
      <c r="F11" s="29" t="s">
        <v>120</v>
      </c>
      <c r="G11" s="216"/>
      <c r="H11" s="216"/>
      <c r="I11" s="109">
        <v>7</v>
      </c>
      <c r="J11" s="24">
        <v>1</v>
      </c>
      <c r="K11" s="24">
        <v>0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0"/>
      <c r="T11" s="20"/>
      <c r="U11" s="24">
        <f t="shared" si="0"/>
        <v>1.4000000000000001</v>
      </c>
      <c r="V11" s="24">
        <f t="shared" si="1"/>
        <v>0</v>
      </c>
      <c r="W11" s="24">
        <f t="shared" si="1"/>
        <v>0</v>
      </c>
      <c r="X11" s="24">
        <f t="shared" si="2"/>
        <v>0.35000000000000003</v>
      </c>
      <c r="Y11" s="24">
        <f t="shared" si="3"/>
        <v>0</v>
      </c>
      <c r="Z11" s="24">
        <f t="shared" si="3"/>
        <v>0</v>
      </c>
      <c r="AA11" s="24">
        <f t="shared" si="4"/>
        <v>0</v>
      </c>
      <c r="AB11" s="24">
        <f t="shared" si="5"/>
        <v>0</v>
      </c>
      <c r="AC11" s="24">
        <f t="shared" si="6"/>
        <v>0</v>
      </c>
      <c r="AD11" s="27">
        <f t="shared" si="7"/>
        <v>1.7500000000000002</v>
      </c>
    </row>
    <row r="12" spans="2:30" ht="109.5" customHeight="1">
      <c r="D12" s="18"/>
      <c r="E12" s="19" t="s">
        <v>13</v>
      </c>
      <c r="F12" s="29" t="s">
        <v>121</v>
      </c>
      <c r="G12" s="216"/>
      <c r="H12" s="216"/>
      <c r="I12" s="109">
        <v>7</v>
      </c>
      <c r="J12" s="24">
        <v>1</v>
      </c>
      <c r="K12" s="24">
        <v>0</v>
      </c>
      <c r="L12" s="24">
        <v>0</v>
      </c>
      <c r="M12" s="24">
        <v>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0"/>
      <c r="T12" s="20"/>
      <c r="U12" s="24">
        <f t="shared" si="0"/>
        <v>1.4000000000000001</v>
      </c>
      <c r="V12" s="24">
        <f t="shared" si="1"/>
        <v>0</v>
      </c>
      <c r="W12" s="24">
        <f t="shared" si="1"/>
        <v>0</v>
      </c>
      <c r="X12" s="24">
        <f t="shared" si="2"/>
        <v>0.35000000000000003</v>
      </c>
      <c r="Y12" s="24">
        <f t="shared" si="3"/>
        <v>0</v>
      </c>
      <c r="Z12" s="24">
        <f t="shared" si="3"/>
        <v>0</v>
      </c>
      <c r="AA12" s="24">
        <f t="shared" si="4"/>
        <v>0</v>
      </c>
      <c r="AB12" s="24">
        <f t="shared" si="5"/>
        <v>0</v>
      </c>
      <c r="AC12" s="24">
        <f t="shared" si="6"/>
        <v>0</v>
      </c>
      <c r="AD12" s="27">
        <f t="shared" si="7"/>
        <v>1.7500000000000002</v>
      </c>
    </row>
    <row r="13" spans="2:30" ht="30">
      <c r="D13" s="18"/>
      <c r="E13" s="19" t="s">
        <v>11</v>
      </c>
      <c r="F13" s="29" t="s">
        <v>122</v>
      </c>
      <c r="G13" s="216"/>
      <c r="H13" s="216"/>
      <c r="I13" s="109">
        <v>7</v>
      </c>
      <c r="J13" s="24">
        <v>1</v>
      </c>
      <c r="K13" s="24">
        <v>0</v>
      </c>
      <c r="L13" s="24">
        <v>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0"/>
      <c r="T13" s="20"/>
      <c r="U13" s="24">
        <f t="shared" si="0"/>
        <v>1.4000000000000001</v>
      </c>
      <c r="V13" s="24">
        <f t="shared" si="1"/>
        <v>0</v>
      </c>
      <c r="W13" s="24">
        <f t="shared" si="1"/>
        <v>0</v>
      </c>
      <c r="X13" s="24">
        <f t="shared" si="2"/>
        <v>0.35000000000000003</v>
      </c>
      <c r="Y13" s="24">
        <f t="shared" si="3"/>
        <v>0</v>
      </c>
      <c r="Z13" s="24">
        <f t="shared" si="3"/>
        <v>0</v>
      </c>
      <c r="AA13" s="24">
        <f t="shared" si="4"/>
        <v>0</v>
      </c>
      <c r="AB13" s="24">
        <f t="shared" si="5"/>
        <v>0</v>
      </c>
      <c r="AC13" s="24">
        <f t="shared" si="6"/>
        <v>0</v>
      </c>
      <c r="AD13" s="27">
        <f t="shared" si="7"/>
        <v>1.7500000000000002</v>
      </c>
    </row>
    <row r="14" spans="2:30" ht="114.75" customHeight="1">
      <c r="D14" s="18"/>
      <c r="E14" s="19" t="s">
        <v>27</v>
      </c>
      <c r="F14" s="29" t="s">
        <v>357</v>
      </c>
      <c r="G14" s="216"/>
      <c r="H14" s="216"/>
      <c r="I14" s="109">
        <v>7</v>
      </c>
      <c r="J14" s="24">
        <v>1</v>
      </c>
      <c r="K14" s="24">
        <v>0</v>
      </c>
      <c r="L14" s="24">
        <v>0</v>
      </c>
      <c r="M14" s="24">
        <v>1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0"/>
      <c r="T14" s="20"/>
      <c r="U14" s="24">
        <f t="shared" si="0"/>
        <v>1.4000000000000001</v>
      </c>
      <c r="V14" s="24">
        <f t="shared" si="1"/>
        <v>0</v>
      </c>
      <c r="W14" s="24">
        <f t="shared" si="1"/>
        <v>0</v>
      </c>
      <c r="X14" s="24">
        <f t="shared" si="2"/>
        <v>0.35000000000000003</v>
      </c>
      <c r="Y14" s="24">
        <f t="shared" si="3"/>
        <v>0</v>
      </c>
      <c r="Z14" s="24">
        <f t="shared" si="3"/>
        <v>0</v>
      </c>
      <c r="AA14" s="24">
        <f t="shared" si="4"/>
        <v>0</v>
      </c>
      <c r="AB14" s="24">
        <f t="shared" si="5"/>
        <v>0</v>
      </c>
      <c r="AC14" s="24">
        <f t="shared" si="6"/>
        <v>0</v>
      </c>
      <c r="AD14" s="27">
        <f t="shared" si="7"/>
        <v>1.7500000000000002</v>
      </c>
    </row>
    <row r="15" spans="2:30" ht="84.75" customHeight="1">
      <c r="D15" s="18"/>
      <c r="E15" s="19" t="s">
        <v>31</v>
      </c>
      <c r="F15" s="29" t="s">
        <v>123</v>
      </c>
      <c r="G15" s="216"/>
      <c r="H15" s="216"/>
      <c r="I15" s="109">
        <v>8</v>
      </c>
      <c r="J15" s="24">
        <v>1</v>
      </c>
      <c r="K15" s="24">
        <v>0</v>
      </c>
      <c r="L15" s="24">
        <v>0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0"/>
      <c r="T15" s="20"/>
      <c r="U15" s="24">
        <f t="shared" si="0"/>
        <v>1.6</v>
      </c>
      <c r="V15" s="24">
        <f t="shared" si="1"/>
        <v>0</v>
      </c>
      <c r="W15" s="24">
        <f t="shared" si="1"/>
        <v>0</v>
      </c>
      <c r="X15" s="24">
        <f t="shared" si="2"/>
        <v>0.4</v>
      </c>
      <c r="Y15" s="24">
        <f t="shared" si="3"/>
        <v>0</v>
      </c>
      <c r="Z15" s="24">
        <f t="shared" si="3"/>
        <v>0</v>
      </c>
      <c r="AA15" s="24">
        <f t="shared" si="4"/>
        <v>0</v>
      </c>
      <c r="AB15" s="24">
        <f t="shared" si="5"/>
        <v>0</v>
      </c>
      <c r="AC15" s="24">
        <f t="shared" si="6"/>
        <v>0</v>
      </c>
      <c r="AD15" s="27">
        <f t="shared" si="7"/>
        <v>2</v>
      </c>
    </row>
    <row r="16" spans="2:30">
      <c r="D16" s="18"/>
      <c r="E16" s="19"/>
      <c r="F16" s="29"/>
      <c r="G16" s="96"/>
      <c r="H16" s="21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131"/>
      <c r="V16" s="131"/>
      <c r="W16" s="131"/>
      <c r="X16" s="131"/>
      <c r="Y16" s="131"/>
      <c r="Z16" s="131"/>
      <c r="AA16" s="131"/>
      <c r="AB16" s="24">
        <f t="shared" si="5"/>
        <v>0</v>
      </c>
      <c r="AC16" s="131"/>
      <c r="AD16" s="131"/>
    </row>
    <row r="17" spans="4:30" ht="61.5" customHeight="1">
      <c r="D17" s="22">
        <v>1</v>
      </c>
      <c r="E17" s="22">
        <v>2</v>
      </c>
      <c r="F17" s="63" t="s">
        <v>124</v>
      </c>
      <c r="G17" s="216">
        <v>50</v>
      </c>
      <c r="H17" s="216"/>
      <c r="I17" s="1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131"/>
      <c r="V17" s="131"/>
      <c r="W17" s="131"/>
      <c r="X17" s="131"/>
      <c r="Y17" s="131"/>
      <c r="Z17" s="131"/>
      <c r="AA17" s="131"/>
      <c r="AB17" s="24"/>
      <c r="AC17" s="131"/>
      <c r="AD17" s="131"/>
    </row>
    <row r="18" spans="4:30" ht="21" customHeight="1">
      <c r="D18" s="18"/>
      <c r="E18" s="19"/>
      <c r="F18" s="29"/>
      <c r="G18" s="216"/>
      <c r="H18" s="216"/>
      <c r="I18" s="1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131"/>
      <c r="V18" s="131"/>
      <c r="W18" s="131"/>
      <c r="X18" s="131"/>
      <c r="Y18" s="131"/>
      <c r="Z18" s="131"/>
      <c r="AA18" s="131"/>
      <c r="AB18" s="24"/>
      <c r="AC18" s="131"/>
      <c r="AD18" s="131"/>
    </row>
    <row r="19" spans="4:30" ht="61.5" customHeight="1">
      <c r="D19" s="18"/>
      <c r="E19" s="19"/>
      <c r="F19" s="29" t="s">
        <v>125</v>
      </c>
      <c r="G19" s="216"/>
      <c r="H19" s="216"/>
      <c r="I19" s="1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131"/>
      <c r="V19" s="131"/>
      <c r="W19" s="131"/>
      <c r="X19" s="131"/>
      <c r="Y19" s="131"/>
      <c r="Z19" s="131"/>
      <c r="AA19" s="131"/>
      <c r="AB19" s="24"/>
      <c r="AC19" s="131"/>
      <c r="AD19" s="131"/>
    </row>
    <row r="20" spans="4:30" ht="61.5" customHeight="1">
      <c r="D20" s="18"/>
      <c r="E20" s="19" t="s">
        <v>9</v>
      </c>
      <c r="F20" s="29" t="s">
        <v>126</v>
      </c>
      <c r="G20" s="216"/>
      <c r="H20" s="216"/>
      <c r="I20" s="109">
        <v>3</v>
      </c>
      <c r="J20" s="24">
        <v>1</v>
      </c>
      <c r="K20" s="24">
        <v>0</v>
      </c>
      <c r="L20" s="24">
        <v>0</v>
      </c>
      <c r="M20" s="24">
        <v>1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0"/>
      <c r="T20" s="20"/>
      <c r="U20" s="24">
        <f t="shared" si="0"/>
        <v>0.60000000000000009</v>
      </c>
      <c r="V20" s="24">
        <f t="shared" si="1"/>
        <v>0</v>
      </c>
      <c r="W20" s="24">
        <f t="shared" si="1"/>
        <v>0</v>
      </c>
      <c r="X20" s="24">
        <f t="shared" si="2"/>
        <v>0.15000000000000002</v>
      </c>
      <c r="Y20" s="24">
        <f t="shared" si="3"/>
        <v>0</v>
      </c>
      <c r="Z20" s="24">
        <f t="shared" si="3"/>
        <v>0</v>
      </c>
      <c r="AA20" s="24">
        <f t="shared" si="4"/>
        <v>0</v>
      </c>
      <c r="AB20" s="24">
        <f t="shared" si="5"/>
        <v>0</v>
      </c>
      <c r="AC20" s="24">
        <f t="shared" si="6"/>
        <v>0</v>
      </c>
      <c r="AD20" s="27">
        <f t="shared" si="7"/>
        <v>0.75000000000000011</v>
      </c>
    </row>
    <row r="21" spans="4:30" ht="61.5" customHeight="1">
      <c r="D21" s="18"/>
      <c r="E21" s="19" t="s">
        <v>10</v>
      </c>
      <c r="F21" s="29" t="s">
        <v>127</v>
      </c>
      <c r="G21" s="216"/>
      <c r="H21" s="216"/>
      <c r="I21" s="109">
        <v>3</v>
      </c>
      <c r="J21" s="24">
        <v>1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0"/>
      <c r="T21" s="20"/>
      <c r="U21" s="24">
        <f t="shared" si="0"/>
        <v>0.60000000000000009</v>
      </c>
      <c r="V21" s="24">
        <f t="shared" si="1"/>
        <v>0</v>
      </c>
      <c r="W21" s="24">
        <f t="shared" si="1"/>
        <v>0</v>
      </c>
      <c r="X21" s="24">
        <f t="shared" si="2"/>
        <v>0.15000000000000002</v>
      </c>
      <c r="Y21" s="24">
        <f t="shared" si="3"/>
        <v>0</v>
      </c>
      <c r="Z21" s="24">
        <f t="shared" si="3"/>
        <v>0</v>
      </c>
      <c r="AA21" s="24">
        <f t="shared" si="4"/>
        <v>0</v>
      </c>
      <c r="AB21" s="24">
        <f t="shared" si="5"/>
        <v>0</v>
      </c>
      <c r="AC21" s="24">
        <f t="shared" si="6"/>
        <v>0</v>
      </c>
      <c r="AD21" s="27">
        <f t="shared" si="7"/>
        <v>0.75000000000000011</v>
      </c>
    </row>
    <row r="22" spans="4:30" ht="61.5" customHeight="1">
      <c r="D22" s="18"/>
      <c r="E22" s="19" t="s">
        <v>12</v>
      </c>
      <c r="F22" s="29" t="s">
        <v>128</v>
      </c>
      <c r="G22" s="216"/>
      <c r="H22" s="216"/>
      <c r="I22" s="109">
        <v>3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0"/>
      <c r="T22" s="20"/>
      <c r="U22" s="24">
        <f t="shared" si="0"/>
        <v>0.60000000000000009</v>
      </c>
      <c r="V22" s="24">
        <f t="shared" si="1"/>
        <v>0</v>
      </c>
      <c r="W22" s="24">
        <f t="shared" si="1"/>
        <v>0</v>
      </c>
      <c r="X22" s="24">
        <f t="shared" si="2"/>
        <v>0.15000000000000002</v>
      </c>
      <c r="Y22" s="24">
        <f t="shared" si="3"/>
        <v>0</v>
      </c>
      <c r="Z22" s="24">
        <f t="shared" si="3"/>
        <v>0</v>
      </c>
      <c r="AA22" s="24">
        <f t="shared" si="4"/>
        <v>0</v>
      </c>
      <c r="AB22" s="24">
        <f t="shared" si="5"/>
        <v>0</v>
      </c>
      <c r="AC22" s="24">
        <f t="shared" si="6"/>
        <v>0</v>
      </c>
      <c r="AD22" s="27">
        <f t="shared" si="7"/>
        <v>0.75000000000000011</v>
      </c>
    </row>
    <row r="23" spans="4:30" ht="30">
      <c r="D23" s="18"/>
      <c r="E23" s="19" t="s">
        <v>13</v>
      </c>
      <c r="F23" s="29" t="s">
        <v>129</v>
      </c>
      <c r="G23" s="216"/>
      <c r="H23" s="216"/>
      <c r="I23" s="109">
        <v>3</v>
      </c>
      <c r="J23" s="24">
        <v>1</v>
      </c>
      <c r="K23" s="24">
        <v>0</v>
      </c>
      <c r="L23" s="24">
        <v>0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0"/>
      <c r="T23" s="20"/>
      <c r="U23" s="24">
        <f t="shared" si="0"/>
        <v>0.60000000000000009</v>
      </c>
      <c r="V23" s="24">
        <f t="shared" si="1"/>
        <v>0</v>
      </c>
      <c r="W23" s="24">
        <f t="shared" si="1"/>
        <v>0</v>
      </c>
      <c r="X23" s="24">
        <f t="shared" si="2"/>
        <v>0.15000000000000002</v>
      </c>
      <c r="Y23" s="24">
        <f t="shared" si="3"/>
        <v>0</v>
      </c>
      <c r="Z23" s="24">
        <f t="shared" si="3"/>
        <v>0</v>
      </c>
      <c r="AA23" s="24">
        <f t="shared" si="4"/>
        <v>0</v>
      </c>
      <c r="AB23" s="24">
        <f t="shared" si="5"/>
        <v>0</v>
      </c>
      <c r="AC23" s="24">
        <f t="shared" si="6"/>
        <v>0</v>
      </c>
      <c r="AD23" s="27">
        <f t="shared" si="7"/>
        <v>0.75000000000000011</v>
      </c>
    </row>
    <row r="24" spans="4:30" ht="61.5" customHeight="1">
      <c r="D24" s="18"/>
      <c r="E24" s="19" t="s">
        <v>11</v>
      </c>
      <c r="F24" s="29" t="s">
        <v>130</v>
      </c>
      <c r="G24" s="216"/>
      <c r="H24" s="216"/>
      <c r="I24" s="109">
        <v>3</v>
      </c>
      <c r="J24" s="24">
        <v>1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0"/>
      <c r="T24" s="20"/>
      <c r="U24" s="24">
        <f t="shared" si="0"/>
        <v>0.60000000000000009</v>
      </c>
      <c r="V24" s="24">
        <f t="shared" si="1"/>
        <v>0</v>
      </c>
      <c r="W24" s="24">
        <f t="shared" si="1"/>
        <v>0</v>
      </c>
      <c r="X24" s="24">
        <f t="shared" si="2"/>
        <v>0.15000000000000002</v>
      </c>
      <c r="Y24" s="24">
        <f t="shared" si="3"/>
        <v>0</v>
      </c>
      <c r="Z24" s="24">
        <f t="shared" si="3"/>
        <v>0</v>
      </c>
      <c r="AA24" s="24">
        <f t="shared" si="4"/>
        <v>0</v>
      </c>
      <c r="AB24" s="24">
        <f t="shared" si="5"/>
        <v>0</v>
      </c>
      <c r="AC24" s="24">
        <f t="shared" si="6"/>
        <v>0</v>
      </c>
      <c r="AD24" s="27">
        <f t="shared" si="7"/>
        <v>0.75000000000000011</v>
      </c>
    </row>
    <row r="25" spans="4:30" ht="61.5" customHeight="1">
      <c r="D25" s="18"/>
      <c r="E25" s="19" t="s">
        <v>27</v>
      </c>
      <c r="F25" s="29" t="s">
        <v>131</v>
      </c>
      <c r="G25" s="216"/>
      <c r="H25" s="216"/>
      <c r="I25" s="109">
        <v>3</v>
      </c>
      <c r="J25" s="24">
        <v>1</v>
      </c>
      <c r="K25" s="24">
        <v>0</v>
      </c>
      <c r="L25" s="24">
        <v>0</v>
      </c>
      <c r="M25" s="24">
        <v>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0"/>
      <c r="T25" s="20"/>
      <c r="U25" s="24">
        <f t="shared" si="0"/>
        <v>0.60000000000000009</v>
      </c>
      <c r="V25" s="24">
        <f t="shared" si="1"/>
        <v>0</v>
      </c>
      <c r="W25" s="24">
        <f t="shared" si="1"/>
        <v>0</v>
      </c>
      <c r="X25" s="24">
        <f t="shared" si="2"/>
        <v>0.15000000000000002</v>
      </c>
      <c r="Y25" s="24">
        <f t="shared" si="3"/>
        <v>0</v>
      </c>
      <c r="Z25" s="24">
        <f t="shared" si="3"/>
        <v>0</v>
      </c>
      <c r="AA25" s="24">
        <f t="shared" si="4"/>
        <v>0</v>
      </c>
      <c r="AB25" s="24">
        <f t="shared" si="5"/>
        <v>0</v>
      </c>
      <c r="AC25" s="24">
        <f t="shared" si="6"/>
        <v>0</v>
      </c>
      <c r="AD25" s="27">
        <f t="shared" si="7"/>
        <v>0.75000000000000011</v>
      </c>
    </row>
    <row r="26" spans="4:30" ht="61.5" customHeight="1">
      <c r="D26" s="18"/>
      <c r="E26" s="19"/>
      <c r="F26" s="29" t="s">
        <v>132</v>
      </c>
      <c r="G26" s="216"/>
      <c r="H26" s="216"/>
      <c r="I26" s="98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131"/>
      <c r="V26" s="131"/>
      <c r="W26" s="131"/>
      <c r="X26" s="131"/>
      <c r="Y26" s="131"/>
      <c r="Z26" s="131"/>
      <c r="AA26" s="131"/>
      <c r="AB26" s="24"/>
      <c r="AC26" s="131"/>
      <c r="AD26" s="131"/>
    </row>
    <row r="27" spans="4:30" ht="21">
      <c r="D27" s="18"/>
      <c r="E27" s="19" t="s">
        <v>31</v>
      </c>
      <c r="F27" s="29" t="s">
        <v>133</v>
      </c>
      <c r="G27" s="216"/>
      <c r="H27" s="216"/>
      <c r="I27" s="109">
        <v>3</v>
      </c>
      <c r="J27" s="24">
        <v>1</v>
      </c>
      <c r="K27" s="24">
        <v>0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0"/>
      <c r="T27" s="20"/>
      <c r="U27" s="24">
        <f t="shared" si="0"/>
        <v>0.60000000000000009</v>
      </c>
      <c r="V27" s="24">
        <f t="shared" si="1"/>
        <v>0</v>
      </c>
      <c r="W27" s="24">
        <f t="shared" si="1"/>
        <v>0</v>
      </c>
      <c r="X27" s="24">
        <f t="shared" si="2"/>
        <v>0.15000000000000002</v>
      </c>
      <c r="Y27" s="24">
        <f t="shared" si="3"/>
        <v>0</v>
      </c>
      <c r="Z27" s="24">
        <f t="shared" si="3"/>
        <v>0</v>
      </c>
      <c r="AA27" s="24">
        <f t="shared" si="4"/>
        <v>0</v>
      </c>
      <c r="AB27" s="24">
        <f t="shared" si="5"/>
        <v>0</v>
      </c>
      <c r="AC27" s="24">
        <f t="shared" si="6"/>
        <v>0</v>
      </c>
      <c r="AD27" s="27">
        <f t="shared" si="7"/>
        <v>0.75000000000000011</v>
      </c>
    </row>
    <row r="28" spans="4:30" ht="30">
      <c r="D28" s="18"/>
      <c r="E28" s="19" t="s">
        <v>43</v>
      </c>
      <c r="F28" s="29" t="s">
        <v>134</v>
      </c>
      <c r="G28" s="216"/>
      <c r="H28" s="216"/>
      <c r="I28" s="109">
        <v>3</v>
      </c>
      <c r="J28" s="24">
        <v>1</v>
      </c>
      <c r="K28" s="24">
        <v>0</v>
      </c>
      <c r="L28" s="24">
        <v>0</v>
      </c>
      <c r="M28" s="24">
        <v>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0"/>
      <c r="T28" s="20"/>
      <c r="U28" s="24">
        <f t="shared" si="0"/>
        <v>0.60000000000000009</v>
      </c>
      <c r="V28" s="24">
        <f t="shared" si="1"/>
        <v>0</v>
      </c>
      <c r="W28" s="24">
        <f t="shared" si="1"/>
        <v>0</v>
      </c>
      <c r="X28" s="24">
        <f t="shared" si="2"/>
        <v>0.15000000000000002</v>
      </c>
      <c r="Y28" s="24">
        <f t="shared" si="3"/>
        <v>0</v>
      </c>
      <c r="Z28" s="24">
        <f t="shared" si="3"/>
        <v>0</v>
      </c>
      <c r="AA28" s="24">
        <f t="shared" si="4"/>
        <v>0</v>
      </c>
      <c r="AB28" s="24">
        <f t="shared" si="5"/>
        <v>0</v>
      </c>
      <c r="AC28" s="24">
        <f t="shared" si="6"/>
        <v>0</v>
      </c>
      <c r="AD28" s="27">
        <f t="shared" si="7"/>
        <v>0.75000000000000011</v>
      </c>
    </row>
    <row r="29" spans="4:30" ht="61.5" customHeight="1">
      <c r="D29" s="18"/>
      <c r="E29" s="19" t="s">
        <v>42</v>
      </c>
      <c r="F29" s="29" t="s">
        <v>135</v>
      </c>
      <c r="G29" s="216"/>
      <c r="H29" s="216"/>
      <c r="I29" s="109">
        <v>3</v>
      </c>
      <c r="J29" s="24">
        <v>1</v>
      </c>
      <c r="K29" s="24">
        <v>0</v>
      </c>
      <c r="L29" s="24">
        <v>0</v>
      </c>
      <c r="M29" s="24">
        <v>1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0"/>
      <c r="T29" s="20"/>
      <c r="U29" s="24">
        <f t="shared" si="0"/>
        <v>0.60000000000000009</v>
      </c>
      <c r="V29" s="24">
        <f t="shared" si="1"/>
        <v>0</v>
      </c>
      <c r="W29" s="24">
        <f t="shared" si="1"/>
        <v>0</v>
      </c>
      <c r="X29" s="24">
        <f t="shared" si="2"/>
        <v>0.15000000000000002</v>
      </c>
      <c r="Y29" s="24">
        <f t="shared" si="3"/>
        <v>0</v>
      </c>
      <c r="Z29" s="24">
        <f t="shared" si="3"/>
        <v>0</v>
      </c>
      <c r="AA29" s="24">
        <f t="shared" si="4"/>
        <v>0</v>
      </c>
      <c r="AB29" s="24">
        <f t="shared" si="5"/>
        <v>0</v>
      </c>
      <c r="AC29" s="24">
        <f t="shared" si="6"/>
        <v>0</v>
      </c>
      <c r="AD29" s="27">
        <f t="shared" si="7"/>
        <v>0.75000000000000011</v>
      </c>
    </row>
    <row r="30" spans="4:30" ht="61.5" customHeight="1">
      <c r="D30" s="18"/>
      <c r="E30" s="19"/>
      <c r="F30" s="29" t="s">
        <v>396</v>
      </c>
      <c r="G30" s="216"/>
      <c r="H30" s="216"/>
      <c r="I30" s="114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131"/>
      <c r="V30" s="131"/>
      <c r="W30" s="131"/>
      <c r="X30" s="131"/>
      <c r="Y30" s="131"/>
      <c r="Z30" s="131"/>
      <c r="AA30" s="131"/>
      <c r="AB30" s="24"/>
      <c r="AC30" s="131"/>
      <c r="AD30" s="131"/>
    </row>
    <row r="31" spans="4:30" ht="61.5" customHeight="1">
      <c r="D31" s="18"/>
      <c r="E31" s="19" t="s">
        <v>44</v>
      </c>
      <c r="F31" s="29" t="s">
        <v>136</v>
      </c>
      <c r="G31" s="216"/>
      <c r="H31" s="216"/>
      <c r="I31" s="109">
        <v>3</v>
      </c>
      <c r="J31" s="24">
        <v>1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0"/>
      <c r="T31" s="20"/>
      <c r="U31" s="24">
        <f t="shared" si="0"/>
        <v>0.60000000000000009</v>
      </c>
      <c r="V31" s="24">
        <f t="shared" si="1"/>
        <v>0</v>
      </c>
      <c r="W31" s="24">
        <f t="shared" si="1"/>
        <v>0</v>
      </c>
      <c r="X31" s="24">
        <f t="shared" si="2"/>
        <v>0.15000000000000002</v>
      </c>
      <c r="Y31" s="24">
        <f t="shared" si="3"/>
        <v>0</v>
      </c>
      <c r="Z31" s="24">
        <f t="shared" si="3"/>
        <v>0</v>
      </c>
      <c r="AA31" s="24">
        <f t="shared" si="4"/>
        <v>0</v>
      </c>
      <c r="AB31" s="24">
        <f t="shared" si="5"/>
        <v>0</v>
      </c>
      <c r="AC31" s="24">
        <f t="shared" si="6"/>
        <v>0</v>
      </c>
      <c r="AD31" s="27">
        <f t="shared" si="7"/>
        <v>0.75000000000000011</v>
      </c>
    </row>
    <row r="32" spans="4:30" ht="61.5" customHeight="1">
      <c r="D32" s="18"/>
      <c r="E32" s="19"/>
      <c r="F32" s="29" t="s">
        <v>137</v>
      </c>
      <c r="G32" s="216"/>
      <c r="H32" s="216"/>
      <c r="I32" s="98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131"/>
      <c r="V32" s="131"/>
      <c r="W32" s="131"/>
      <c r="X32" s="131"/>
      <c r="Y32" s="131"/>
      <c r="Z32" s="131"/>
      <c r="AA32" s="131"/>
      <c r="AB32" s="24"/>
      <c r="AC32" s="131"/>
      <c r="AD32" s="131"/>
    </row>
    <row r="33" spans="4:30" ht="61.5" customHeight="1">
      <c r="D33" s="118"/>
      <c r="E33" s="32" t="s">
        <v>45</v>
      </c>
      <c r="F33" s="29" t="s">
        <v>138</v>
      </c>
      <c r="G33" s="216"/>
      <c r="H33" s="216"/>
      <c r="I33" s="109">
        <v>2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0"/>
      <c r="T33" s="20"/>
      <c r="U33" s="24">
        <f t="shared" si="0"/>
        <v>0.4</v>
      </c>
      <c r="V33" s="24">
        <f t="shared" si="1"/>
        <v>0</v>
      </c>
      <c r="W33" s="24">
        <f t="shared" si="1"/>
        <v>0</v>
      </c>
      <c r="X33" s="24">
        <f t="shared" si="2"/>
        <v>0.1</v>
      </c>
      <c r="Y33" s="24">
        <f t="shared" si="3"/>
        <v>0</v>
      </c>
      <c r="Z33" s="24">
        <f t="shared" si="3"/>
        <v>0</v>
      </c>
      <c r="AA33" s="24">
        <f t="shared" si="4"/>
        <v>0</v>
      </c>
      <c r="AB33" s="24">
        <f t="shared" si="5"/>
        <v>0</v>
      </c>
      <c r="AC33" s="24">
        <f t="shared" si="6"/>
        <v>0</v>
      </c>
      <c r="AD33" s="27">
        <f t="shared" si="7"/>
        <v>0.5</v>
      </c>
    </row>
    <row r="34" spans="4:30" ht="90" customHeight="1">
      <c r="D34" s="18"/>
      <c r="E34" s="19" t="s">
        <v>40</v>
      </c>
      <c r="F34" s="29" t="s">
        <v>139</v>
      </c>
      <c r="G34" s="216"/>
      <c r="H34" s="216"/>
      <c r="I34" s="109">
        <v>2</v>
      </c>
      <c r="J34" s="24">
        <v>1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0"/>
      <c r="T34" s="20"/>
      <c r="U34" s="24">
        <f t="shared" si="0"/>
        <v>0.4</v>
      </c>
      <c r="V34" s="24">
        <f t="shared" si="1"/>
        <v>0</v>
      </c>
      <c r="W34" s="24">
        <f t="shared" si="1"/>
        <v>0</v>
      </c>
      <c r="X34" s="24">
        <f t="shared" si="2"/>
        <v>0.1</v>
      </c>
      <c r="Y34" s="24">
        <f t="shared" si="3"/>
        <v>0</v>
      </c>
      <c r="Z34" s="24">
        <f t="shared" si="3"/>
        <v>0</v>
      </c>
      <c r="AA34" s="24">
        <f t="shared" si="4"/>
        <v>0</v>
      </c>
      <c r="AB34" s="24">
        <f t="shared" si="5"/>
        <v>0</v>
      </c>
      <c r="AC34" s="24">
        <f t="shared" si="6"/>
        <v>0</v>
      </c>
      <c r="AD34" s="27">
        <f t="shared" si="7"/>
        <v>0.5</v>
      </c>
    </row>
    <row r="35" spans="4:30" ht="30">
      <c r="D35" s="18"/>
      <c r="E35" s="19" t="s">
        <v>46</v>
      </c>
      <c r="F35" s="29" t="s">
        <v>140</v>
      </c>
      <c r="G35" s="216"/>
      <c r="H35" s="216"/>
      <c r="I35" s="109">
        <v>2</v>
      </c>
      <c r="J35" s="24">
        <v>1</v>
      </c>
      <c r="K35" s="24">
        <v>0</v>
      </c>
      <c r="L35" s="24">
        <v>0</v>
      </c>
      <c r="M35" s="24">
        <v>1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0"/>
      <c r="T35" s="20"/>
      <c r="U35" s="24">
        <f t="shared" si="0"/>
        <v>0.4</v>
      </c>
      <c r="V35" s="24">
        <f t="shared" si="1"/>
        <v>0</v>
      </c>
      <c r="W35" s="24">
        <f t="shared" si="1"/>
        <v>0</v>
      </c>
      <c r="X35" s="24">
        <f t="shared" si="2"/>
        <v>0.1</v>
      </c>
      <c r="Y35" s="24">
        <f t="shared" si="3"/>
        <v>0</v>
      </c>
      <c r="Z35" s="24">
        <f t="shared" si="3"/>
        <v>0</v>
      </c>
      <c r="AA35" s="24">
        <f t="shared" si="4"/>
        <v>0</v>
      </c>
      <c r="AB35" s="24">
        <f t="shared" si="5"/>
        <v>0</v>
      </c>
      <c r="AC35" s="24">
        <f t="shared" si="6"/>
        <v>0</v>
      </c>
      <c r="AD35" s="27">
        <f t="shared" si="7"/>
        <v>0.5</v>
      </c>
    </row>
    <row r="36" spans="4:30" ht="30">
      <c r="D36" s="18"/>
      <c r="E36" s="19" t="s">
        <v>15</v>
      </c>
      <c r="F36" s="29" t="s">
        <v>141</v>
      </c>
      <c r="G36" s="216"/>
      <c r="H36" s="216"/>
      <c r="I36" s="109">
        <v>2</v>
      </c>
      <c r="J36" s="24">
        <v>1</v>
      </c>
      <c r="K36" s="24">
        <v>0</v>
      </c>
      <c r="L36" s="24">
        <v>0</v>
      </c>
      <c r="M36" s="24">
        <v>1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0"/>
      <c r="T36" s="20"/>
      <c r="U36" s="24">
        <f t="shared" si="0"/>
        <v>0.4</v>
      </c>
      <c r="V36" s="24">
        <f t="shared" si="1"/>
        <v>0</v>
      </c>
      <c r="W36" s="24">
        <f t="shared" si="1"/>
        <v>0</v>
      </c>
      <c r="X36" s="24">
        <f t="shared" si="2"/>
        <v>0.1</v>
      </c>
      <c r="Y36" s="24">
        <f t="shared" si="3"/>
        <v>0</v>
      </c>
      <c r="Z36" s="24">
        <f t="shared" si="3"/>
        <v>0</v>
      </c>
      <c r="AA36" s="24">
        <f t="shared" si="4"/>
        <v>0</v>
      </c>
      <c r="AB36" s="24">
        <f t="shared" si="5"/>
        <v>0</v>
      </c>
      <c r="AC36" s="24">
        <f t="shared" si="6"/>
        <v>0</v>
      </c>
      <c r="AD36" s="27">
        <f t="shared" si="7"/>
        <v>0.5</v>
      </c>
    </row>
    <row r="37" spans="4:30" ht="61.5" customHeight="1">
      <c r="D37" s="18"/>
      <c r="E37" s="19" t="s">
        <v>99</v>
      </c>
      <c r="F37" s="29" t="s">
        <v>142</v>
      </c>
      <c r="G37" s="216"/>
      <c r="H37" s="216"/>
      <c r="I37" s="109">
        <v>2</v>
      </c>
      <c r="J37" s="24">
        <v>1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0"/>
      <c r="T37" s="20"/>
      <c r="U37" s="24">
        <f t="shared" si="0"/>
        <v>0.4</v>
      </c>
      <c r="V37" s="24">
        <f t="shared" si="1"/>
        <v>0</v>
      </c>
      <c r="W37" s="24">
        <f t="shared" si="1"/>
        <v>0</v>
      </c>
      <c r="X37" s="24">
        <f t="shared" si="2"/>
        <v>0.1</v>
      </c>
      <c r="Y37" s="24">
        <f t="shared" si="3"/>
        <v>0</v>
      </c>
      <c r="Z37" s="24">
        <f t="shared" si="3"/>
        <v>0</v>
      </c>
      <c r="AA37" s="24">
        <f t="shared" si="4"/>
        <v>0</v>
      </c>
      <c r="AB37" s="24">
        <f t="shared" si="5"/>
        <v>0</v>
      </c>
      <c r="AC37" s="24">
        <f t="shared" si="6"/>
        <v>0</v>
      </c>
      <c r="AD37" s="27">
        <f t="shared" si="7"/>
        <v>0.5</v>
      </c>
    </row>
    <row r="38" spans="4:30" ht="61.5" customHeight="1">
      <c r="D38" s="18"/>
      <c r="E38" s="19" t="s">
        <v>41</v>
      </c>
      <c r="F38" s="29" t="s">
        <v>143</v>
      </c>
      <c r="G38" s="216"/>
      <c r="H38" s="216"/>
      <c r="I38" s="109">
        <v>2</v>
      </c>
      <c r="J38" s="24">
        <v>1</v>
      </c>
      <c r="K38" s="24">
        <v>0</v>
      </c>
      <c r="L38" s="24">
        <v>0</v>
      </c>
      <c r="M38" s="24">
        <v>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0"/>
      <c r="T38" s="20"/>
      <c r="U38" s="24">
        <f t="shared" si="0"/>
        <v>0.4</v>
      </c>
      <c r="V38" s="24">
        <f t="shared" si="1"/>
        <v>0</v>
      </c>
      <c r="W38" s="24">
        <f t="shared" si="1"/>
        <v>0</v>
      </c>
      <c r="X38" s="24">
        <f t="shared" si="2"/>
        <v>0.1</v>
      </c>
      <c r="Y38" s="24">
        <f t="shared" si="3"/>
        <v>0</v>
      </c>
      <c r="Z38" s="24">
        <f t="shared" si="3"/>
        <v>0</v>
      </c>
      <c r="AA38" s="24">
        <f t="shared" si="4"/>
        <v>0</v>
      </c>
      <c r="AB38" s="24">
        <f t="shared" si="5"/>
        <v>0</v>
      </c>
      <c r="AC38" s="24">
        <f t="shared" si="6"/>
        <v>0</v>
      </c>
      <c r="AD38" s="27">
        <f t="shared" si="7"/>
        <v>0.5</v>
      </c>
    </row>
    <row r="39" spans="4:30" ht="30">
      <c r="D39" s="18"/>
      <c r="E39" s="19" t="s">
        <v>100</v>
      </c>
      <c r="F39" s="29" t="s">
        <v>144</v>
      </c>
      <c r="G39" s="216"/>
      <c r="H39" s="216"/>
      <c r="I39" s="109">
        <v>2</v>
      </c>
      <c r="J39" s="24">
        <v>1</v>
      </c>
      <c r="K39" s="24">
        <v>0</v>
      </c>
      <c r="L39" s="24">
        <v>0</v>
      </c>
      <c r="M39" s="24">
        <v>1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0"/>
      <c r="T39" s="20"/>
      <c r="U39" s="24">
        <f t="shared" si="0"/>
        <v>0.4</v>
      </c>
      <c r="V39" s="24">
        <f t="shared" si="1"/>
        <v>0</v>
      </c>
      <c r="W39" s="24">
        <f t="shared" si="1"/>
        <v>0</v>
      </c>
      <c r="X39" s="24">
        <f t="shared" si="2"/>
        <v>0.1</v>
      </c>
      <c r="Y39" s="24">
        <f t="shared" si="3"/>
        <v>0</v>
      </c>
      <c r="Z39" s="24">
        <f t="shared" si="3"/>
        <v>0</v>
      </c>
      <c r="AA39" s="24">
        <f t="shared" si="4"/>
        <v>0</v>
      </c>
      <c r="AB39" s="24">
        <f t="shared" si="5"/>
        <v>0</v>
      </c>
      <c r="AC39" s="24">
        <f t="shared" si="6"/>
        <v>0</v>
      </c>
      <c r="AD39" s="27">
        <f t="shared" si="7"/>
        <v>0.5</v>
      </c>
    </row>
    <row r="40" spans="4:30" ht="30">
      <c r="D40" s="18"/>
      <c r="E40" s="19" t="s">
        <v>30</v>
      </c>
      <c r="F40" s="29" t="s">
        <v>145</v>
      </c>
      <c r="G40" s="216"/>
      <c r="H40" s="216"/>
      <c r="I40" s="109">
        <v>2</v>
      </c>
      <c r="J40" s="24">
        <v>1</v>
      </c>
      <c r="K40" s="24">
        <v>0</v>
      </c>
      <c r="L40" s="24">
        <v>0</v>
      </c>
      <c r="M40" s="24">
        <v>1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0"/>
      <c r="T40" s="20"/>
      <c r="U40" s="24">
        <f t="shared" si="0"/>
        <v>0.4</v>
      </c>
      <c r="V40" s="24">
        <f t="shared" si="1"/>
        <v>0</v>
      </c>
      <c r="W40" s="24">
        <f t="shared" si="1"/>
        <v>0</v>
      </c>
      <c r="X40" s="24">
        <f t="shared" si="2"/>
        <v>0.1</v>
      </c>
      <c r="Y40" s="24">
        <f t="shared" si="3"/>
        <v>0</v>
      </c>
      <c r="Z40" s="24">
        <f t="shared" si="3"/>
        <v>0</v>
      </c>
      <c r="AA40" s="24">
        <f t="shared" si="4"/>
        <v>0</v>
      </c>
      <c r="AB40" s="24">
        <f t="shared" si="5"/>
        <v>0</v>
      </c>
      <c r="AC40" s="24">
        <f t="shared" si="6"/>
        <v>0</v>
      </c>
      <c r="AD40" s="27">
        <f t="shared" si="7"/>
        <v>0.5</v>
      </c>
    </row>
    <row r="41" spans="4:30" ht="61.5" customHeight="1">
      <c r="D41" s="18"/>
      <c r="E41" s="19" t="s">
        <v>28</v>
      </c>
      <c r="F41" s="29" t="s">
        <v>146</v>
      </c>
      <c r="G41" s="216"/>
      <c r="H41" s="216"/>
      <c r="I41" s="109">
        <v>1</v>
      </c>
      <c r="J41" s="24">
        <v>1</v>
      </c>
      <c r="K41" s="24">
        <v>0</v>
      </c>
      <c r="L41" s="24">
        <v>0</v>
      </c>
      <c r="M41" s="24">
        <v>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0"/>
      <c r="T41" s="20"/>
      <c r="U41" s="24">
        <f t="shared" si="0"/>
        <v>0.2</v>
      </c>
      <c r="V41" s="24">
        <f t="shared" si="1"/>
        <v>0</v>
      </c>
      <c r="W41" s="24">
        <f t="shared" si="1"/>
        <v>0</v>
      </c>
      <c r="X41" s="24">
        <f t="shared" si="2"/>
        <v>0.05</v>
      </c>
      <c r="Y41" s="24">
        <f t="shared" si="3"/>
        <v>0</v>
      </c>
      <c r="Z41" s="24">
        <f t="shared" si="3"/>
        <v>0</v>
      </c>
      <c r="AA41" s="24">
        <f t="shared" si="4"/>
        <v>0</v>
      </c>
      <c r="AB41" s="24">
        <f t="shared" si="5"/>
        <v>0</v>
      </c>
      <c r="AC41" s="24">
        <f t="shared" si="6"/>
        <v>0</v>
      </c>
      <c r="AD41" s="27">
        <f t="shared" si="7"/>
        <v>0.25</v>
      </c>
    </row>
    <row r="42" spans="4:30" ht="30">
      <c r="D42" s="18"/>
      <c r="E42" s="19" t="s">
        <v>101</v>
      </c>
      <c r="F42" s="29" t="s">
        <v>147</v>
      </c>
      <c r="G42" s="216"/>
      <c r="H42" s="216"/>
      <c r="I42" s="109">
        <v>1</v>
      </c>
      <c r="J42" s="24">
        <v>1</v>
      </c>
      <c r="K42" s="24">
        <v>0</v>
      </c>
      <c r="L42" s="24">
        <v>0</v>
      </c>
      <c r="M42" s="24">
        <v>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0"/>
      <c r="T42" s="20"/>
      <c r="U42" s="24">
        <f t="shared" si="0"/>
        <v>0.2</v>
      </c>
      <c r="V42" s="24">
        <f t="shared" si="1"/>
        <v>0</v>
      </c>
      <c r="W42" s="24">
        <f t="shared" si="1"/>
        <v>0</v>
      </c>
      <c r="X42" s="24">
        <f t="shared" si="2"/>
        <v>0.05</v>
      </c>
      <c r="Y42" s="24">
        <f t="shared" si="3"/>
        <v>0</v>
      </c>
      <c r="Z42" s="24">
        <f t="shared" si="3"/>
        <v>0</v>
      </c>
      <c r="AA42" s="24">
        <f t="shared" si="4"/>
        <v>0</v>
      </c>
      <c r="AB42" s="24">
        <f t="shared" si="5"/>
        <v>0</v>
      </c>
      <c r="AC42" s="24">
        <f t="shared" si="6"/>
        <v>0</v>
      </c>
      <c r="AD42" s="27">
        <f t="shared" si="7"/>
        <v>0.25</v>
      </c>
    </row>
    <row r="43" spans="4:30" ht="82.5" customHeight="1">
      <c r="D43" s="18"/>
      <c r="E43" s="19" t="s">
        <v>102</v>
      </c>
      <c r="F43" s="34" t="s">
        <v>220</v>
      </c>
      <c r="G43" s="216"/>
      <c r="H43" s="216"/>
      <c r="I43" s="109">
        <v>1</v>
      </c>
      <c r="J43" s="24">
        <v>1</v>
      </c>
      <c r="K43" s="24">
        <v>0</v>
      </c>
      <c r="L43" s="24">
        <v>0</v>
      </c>
      <c r="M43" s="24">
        <v>1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0"/>
      <c r="T43" s="20"/>
      <c r="U43" s="24">
        <f t="shared" si="0"/>
        <v>0.2</v>
      </c>
      <c r="V43" s="24">
        <f t="shared" si="1"/>
        <v>0</v>
      </c>
      <c r="W43" s="24">
        <f t="shared" si="1"/>
        <v>0</v>
      </c>
      <c r="X43" s="24">
        <f t="shared" si="2"/>
        <v>0.05</v>
      </c>
      <c r="Y43" s="24">
        <f t="shared" si="3"/>
        <v>0</v>
      </c>
      <c r="Z43" s="24">
        <f t="shared" si="3"/>
        <v>0</v>
      </c>
      <c r="AA43" s="24">
        <f t="shared" si="4"/>
        <v>0</v>
      </c>
      <c r="AB43" s="24">
        <f t="shared" si="5"/>
        <v>0</v>
      </c>
      <c r="AC43" s="24">
        <f t="shared" si="6"/>
        <v>0</v>
      </c>
      <c r="AD43" s="27">
        <f t="shared" si="7"/>
        <v>0.25</v>
      </c>
    </row>
    <row r="44" spans="4:30" ht="30">
      <c r="D44" s="18"/>
      <c r="E44" s="19" t="s">
        <v>103</v>
      </c>
      <c r="F44" s="44" t="s">
        <v>221</v>
      </c>
      <c r="G44" s="216"/>
      <c r="H44" s="216"/>
      <c r="I44" s="109">
        <v>1</v>
      </c>
      <c r="J44" s="24">
        <v>1</v>
      </c>
      <c r="K44" s="24">
        <v>0</v>
      </c>
      <c r="L44" s="24">
        <v>0</v>
      </c>
      <c r="M44" s="24">
        <v>1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0"/>
      <c r="T44" s="20"/>
      <c r="U44" s="24">
        <f t="shared" si="0"/>
        <v>0.2</v>
      </c>
      <c r="V44" s="24">
        <f t="shared" si="1"/>
        <v>0</v>
      </c>
      <c r="W44" s="24">
        <f t="shared" si="1"/>
        <v>0</v>
      </c>
      <c r="X44" s="24">
        <f t="shared" si="2"/>
        <v>0.05</v>
      </c>
      <c r="Y44" s="24">
        <f t="shared" si="3"/>
        <v>0</v>
      </c>
      <c r="Z44" s="24">
        <f t="shared" si="3"/>
        <v>0</v>
      </c>
      <c r="AA44" s="24">
        <f t="shared" si="4"/>
        <v>0</v>
      </c>
      <c r="AB44" s="24">
        <f t="shared" si="5"/>
        <v>0</v>
      </c>
      <c r="AC44" s="24">
        <f t="shared" si="6"/>
        <v>0</v>
      </c>
      <c r="AD44" s="27">
        <f t="shared" si="7"/>
        <v>0.25</v>
      </c>
    </row>
    <row r="45" spans="4:30" ht="26.25">
      <c r="AD45" s="135">
        <f>SUM(AD9:AD44)</f>
        <v>25.000000000000004</v>
      </c>
    </row>
  </sheetData>
  <mergeCells count="20">
    <mergeCell ref="AD5:AD6"/>
    <mergeCell ref="G6:H6"/>
    <mergeCell ref="I6:I7"/>
    <mergeCell ref="J6:L6"/>
    <mergeCell ref="M6:O6"/>
    <mergeCell ref="P6:R6"/>
    <mergeCell ref="U6:W6"/>
    <mergeCell ref="X6:Z6"/>
    <mergeCell ref="AA6:AC6"/>
    <mergeCell ref="G7:H15"/>
    <mergeCell ref="P7:Q7"/>
    <mergeCell ref="R7:R8"/>
    <mergeCell ref="AA7:AB7"/>
    <mergeCell ref="M7:N7"/>
    <mergeCell ref="J7:K7"/>
    <mergeCell ref="U7:V7"/>
    <mergeCell ref="X7:Y7"/>
    <mergeCell ref="G17:H44"/>
    <mergeCell ref="J5:R5"/>
    <mergeCell ref="U5:A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D78"/>
  <sheetViews>
    <sheetView tabSelected="1" topLeftCell="A4" zoomScale="80" zoomScaleNormal="80" workbookViewId="0">
      <selection activeCell="V64" sqref="V64:V71"/>
    </sheetView>
  </sheetViews>
  <sheetFormatPr defaultRowHeight="15"/>
  <cols>
    <col min="1" max="1" width="4.42578125" customWidth="1"/>
    <col min="2" max="2" width="33.42578125" customWidth="1"/>
    <col min="3" max="3" width="29.28515625" customWidth="1"/>
    <col min="4" max="4" width="3.42578125" style="2" customWidth="1"/>
    <col min="5" max="5" width="4" style="3" customWidth="1"/>
    <col min="6" max="6" width="94.140625" customWidth="1"/>
    <col min="7" max="7" width="9.140625" style="5"/>
    <col min="8" max="8" width="9.140625" style="6"/>
    <col min="9" max="9" width="15.7109375" customWidth="1"/>
    <col min="10" max="15" width="15.7109375" style="4" customWidth="1"/>
    <col min="16" max="19" width="15.7109375" customWidth="1"/>
    <col min="21" max="21" width="17.140625" customWidth="1"/>
    <col min="22" max="23" width="15.85546875" customWidth="1"/>
    <col min="24" max="29" width="15.7109375" customWidth="1"/>
    <col min="30" max="30" width="18.140625" customWidth="1"/>
  </cols>
  <sheetData>
    <row r="2" spans="2:30" ht="21">
      <c r="B2" s="10" t="s">
        <v>7</v>
      </c>
      <c r="C2" s="7" t="s">
        <v>49</v>
      </c>
    </row>
    <row r="3" spans="2:30" ht="21">
      <c r="B3" s="13" t="s">
        <v>52</v>
      </c>
      <c r="C3" s="129">
        <v>100</v>
      </c>
    </row>
    <row r="4" spans="2:30" s="143" customFormat="1" ht="26.25">
      <c r="B4" s="140" t="s">
        <v>50</v>
      </c>
      <c r="C4" s="133">
        <f>AD78</f>
        <v>31.700000000000006</v>
      </c>
      <c r="D4" s="141"/>
      <c r="E4" s="142"/>
      <c r="G4" s="144"/>
      <c r="H4" s="145"/>
      <c r="J4" s="155"/>
      <c r="K4" s="155"/>
      <c r="L4" s="155"/>
      <c r="M4" s="155"/>
      <c r="N4" s="155"/>
      <c r="O4" s="155"/>
    </row>
    <row r="5" spans="2:30" s="9" customFormat="1" ht="21">
      <c r="D5" s="64" t="s">
        <v>1</v>
      </c>
      <c r="E5" s="61"/>
      <c r="F5" s="64" t="s">
        <v>2</v>
      </c>
      <c r="G5" s="64"/>
      <c r="H5" s="16"/>
      <c r="I5" s="16"/>
      <c r="J5" s="186" t="s">
        <v>19</v>
      </c>
      <c r="K5" s="186"/>
      <c r="L5" s="186"/>
      <c r="M5" s="186"/>
      <c r="N5" s="186"/>
      <c r="O5" s="186"/>
      <c r="P5" s="186"/>
      <c r="Q5" s="186"/>
      <c r="R5" s="186"/>
      <c r="S5" s="64"/>
      <c r="T5" s="16"/>
      <c r="U5" s="187" t="s">
        <v>20</v>
      </c>
      <c r="V5" s="187"/>
      <c r="W5" s="187"/>
      <c r="X5" s="187"/>
      <c r="Y5" s="187"/>
      <c r="Z5" s="187"/>
      <c r="AA5" s="187"/>
      <c r="AB5" s="187"/>
      <c r="AC5" s="187"/>
      <c r="AD5" s="182" t="s">
        <v>21</v>
      </c>
    </row>
    <row r="6" spans="2:30" ht="154.5" customHeight="1">
      <c r="D6" s="18"/>
      <c r="E6" s="19"/>
      <c r="F6" s="20"/>
      <c r="G6" s="183" t="s">
        <v>47</v>
      </c>
      <c r="H6" s="183"/>
      <c r="I6" s="183" t="s">
        <v>48</v>
      </c>
      <c r="J6" s="188" t="s">
        <v>17</v>
      </c>
      <c r="K6" s="188"/>
      <c r="L6" s="188"/>
      <c r="M6" s="188" t="s">
        <v>16</v>
      </c>
      <c r="N6" s="188"/>
      <c r="O6" s="188"/>
      <c r="P6" s="188" t="s">
        <v>398</v>
      </c>
      <c r="Q6" s="188"/>
      <c r="R6" s="188"/>
      <c r="S6" s="147" t="s">
        <v>373</v>
      </c>
      <c r="T6" s="148"/>
      <c r="U6" s="188" t="s">
        <v>17</v>
      </c>
      <c r="V6" s="188"/>
      <c r="W6" s="188"/>
      <c r="X6" s="188" t="s">
        <v>16</v>
      </c>
      <c r="Y6" s="188"/>
      <c r="Z6" s="188"/>
      <c r="AA6" s="188" t="s">
        <v>398</v>
      </c>
      <c r="AB6" s="188"/>
      <c r="AC6" s="188"/>
      <c r="AD6" s="182"/>
    </row>
    <row r="7" spans="2:30" ht="26.25">
      <c r="D7" s="110">
        <v>1</v>
      </c>
      <c r="E7" s="22">
        <v>1</v>
      </c>
      <c r="F7" s="110" t="s">
        <v>148</v>
      </c>
      <c r="G7" s="216">
        <v>25</v>
      </c>
      <c r="H7" s="216"/>
      <c r="I7" s="183"/>
      <c r="J7" s="212" t="s">
        <v>14</v>
      </c>
      <c r="K7" s="213"/>
      <c r="L7" s="127" t="s">
        <v>15</v>
      </c>
      <c r="M7" s="212" t="s">
        <v>14</v>
      </c>
      <c r="N7" s="213"/>
      <c r="O7" s="127" t="s">
        <v>15</v>
      </c>
      <c r="P7" s="184" t="s">
        <v>14</v>
      </c>
      <c r="Q7" s="185"/>
      <c r="R7" s="192" t="s">
        <v>15</v>
      </c>
      <c r="S7" s="127"/>
      <c r="T7" s="128"/>
      <c r="U7" s="212" t="s">
        <v>14</v>
      </c>
      <c r="V7" s="213"/>
      <c r="W7" s="127" t="s">
        <v>15</v>
      </c>
      <c r="X7" s="212" t="s">
        <v>14</v>
      </c>
      <c r="Y7" s="213"/>
      <c r="Z7" s="127" t="s">
        <v>15</v>
      </c>
      <c r="AA7" s="184" t="s">
        <v>14</v>
      </c>
      <c r="AB7" s="185"/>
      <c r="AC7" s="99" t="s">
        <v>15</v>
      </c>
      <c r="AD7" s="128"/>
    </row>
    <row r="8" spans="2:30" ht="15" customHeight="1">
      <c r="D8" s="18"/>
      <c r="E8" s="19"/>
      <c r="F8" s="18"/>
      <c r="G8" s="216"/>
      <c r="H8" s="216"/>
      <c r="I8" s="18"/>
      <c r="J8" s="26" t="s">
        <v>399</v>
      </c>
      <c r="K8" s="151" t="s">
        <v>400</v>
      </c>
      <c r="L8" s="24"/>
      <c r="M8" s="26" t="s">
        <v>399</v>
      </c>
      <c r="N8" s="151" t="s">
        <v>400</v>
      </c>
      <c r="O8" s="24"/>
      <c r="P8" s="26" t="s">
        <v>399</v>
      </c>
      <c r="Q8" s="151" t="s">
        <v>400</v>
      </c>
      <c r="R8" s="193"/>
      <c r="S8" s="18"/>
      <c r="T8" s="24" t="s">
        <v>18</v>
      </c>
      <c r="U8" s="23">
        <v>0.2</v>
      </c>
      <c r="V8" s="23">
        <v>0.35</v>
      </c>
      <c r="W8" s="18">
        <v>0</v>
      </c>
      <c r="X8" s="23">
        <v>0.05</v>
      </c>
      <c r="Y8" s="23">
        <v>0.25</v>
      </c>
      <c r="Z8" s="18">
        <v>0</v>
      </c>
      <c r="AA8" s="23">
        <v>0.05</v>
      </c>
      <c r="AB8" s="23">
        <v>0.4</v>
      </c>
      <c r="AC8" s="18">
        <v>0</v>
      </c>
      <c r="AD8" s="20"/>
    </row>
    <row r="9" spans="2:30" ht="30">
      <c r="D9" s="18"/>
      <c r="E9" s="19"/>
      <c r="F9" s="31" t="s">
        <v>149</v>
      </c>
      <c r="G9" s="216"/>
      <c r="H9" s="216"/>
      <c r="I9" s="20"/>
      <c r="J9" s="24"/>
      <c r="K9" s="24"/>
      <c r="L9" s="24"/>
      <c r="M9" s="24"/>
      <c r="N9" s="24"/>
      <c r="O9" s="24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2:30" ht="21">
      <c r="D10" s="18"/>
      <c r="E10" s="19" t="s">
        <v>9</v>
      </c>
      <c r="F10" s="31" t="s">
        <v>397</v>
      </c>
      <c r="G10" s="216"/>
      <c r="H10" s="216"/>
      <c r="I10" s="109">
        <v>1</v>
      </c>
      <c r="J10" s="24">
        <v>0</v>
      </c>
      <c r="K10" s="24">
        <v>1</v>
      </c>
      <c r="L10" s="24">
        <v>0</v>
      </c>
      <c r="M10" s="24">
        <v>1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/>
      <c r="T10" s="24"/>
      <c r="U10" s="24">
        <f>$I10*J10*$U$8</f>
        <v>0</v>
      </c>
      <c r="V10" s="24">
        <f>$I10*K10*$V$8</f>
        <v>0.35</v>
      </c>
      <c r="W10" s="24">
        <f>$I10*L10*$W$8</f>
        <v>0</v>
      </c>
      <c r="X10" s="24">
        <f>$I10*M10*$X$8</f>
        <v>0.05</v>
      </c>
      <c r="Y10" s="24">
        <f>$I10*N10*$X$8</f>
        <v>0</v>
      </c>
      <c r="Z10" s="24">
        <f>$I10*O10*$Z$8</f>
        <v>0</v>
      </c>
      <c r="AA10" s="24">
        <f>$I10*P10*$AA$8</f>
        <v>0</v>
      </c>
      <c r="AB10" s="24">
        <f>$I10*Q10*$AB$8</f>
        <v>0</v>
      </c>
      <c r="AC10" s="24">
        <f>$I10*R10*$AC$8</f>
        <v>0</v>
      </c>
      <c r="AD10" s="27">
        <f>SUM(U10:AC10)</f>
        <v>0.39999999999999997</v>
      </c>
    </row>
    <row r="11" spans="2:30" ht="21">
      <c r="D11" s="18"/>
      <c r="E11" s="19" t="s">
        <v>10</v>
      </c>
      <c r="F11" s="31" t="s">
        <v>150</v>
      </c>
      <c r="G11" s="216"/>
      <c r="H11" s="216"/>
      <c r="I11" s="109">
        <v>1</v>
      </c>
      <c r="J11" s="24">
        <v>0</v>
      </c>
      <c r="K11" s="24">
        <v>1</v>
      </c>
      <c r="L11" s="24">
        <v>0</v>
      </c>
      <c r="M11" s="24">
        <v>1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0"/>
      <c r="T11" s="20"/>
      <c r="U11" s="24">
        <f t="shared" ref="U11:U74" si="0">$I11*J11*$U$8</f>
        <v>0</v>
      </c>
      <c r="V11" s="24">
        <f t="shared" ref="V11:V34" si="1">$I11*K11*$V$8</f>
        <v>0.35</v>
      </c>
      <c r="W11" s="24">
        <f t="shared" ref="V11:W74" si="2">$I11*L11*$W$8</f>
        <v>0</v>
      </c>
      <c r="X11" s="24">
        <f t="shared" ref="X11:X34" si="3">$I11*M11*$X$8</f>
        <v>0.05</v>
      </c>
      <c r="Y11" s="24">
        <f t="shared" ref="Y11:Y34" si="4">$I11*N11*$X$8</f>
        <v>0</v>
      </c>
      <c r="Z11" s="24">
        <f t="shared" ref="Z11:Z74" si="5">$I11*O11*$Z$8</f>
        <v>0</v>
      </c>
      <c r="AA11" s="24">
        <f t="shared" ref="AA11:AA74" si="6">$I11*P11*$AA$8</f>
        <v>0</v>
      </c>
      <c r="AB11" s="24">
        <f t="shared" ref="AB11:AB74" si="7">$I11*Q11*$AB$8</f>
        <v>0</v>
      </c>
      <c r="AC11" s="24">
        <f t="shared" ref="AC11:AC74" si="8">$I11*R11*$AC$8</f>
        <v>0</v>
      </c>
      <c r="AD11" s="27">
        <f t="shared" ref="AD11:AD74" si="9">SUM(U11:AC11)</f>
        <v>0.39999999999999997</v>
      </c>
    </row>
    <row r="12" spans="2:30" ht="21">
      <c r="D12" s="18"/>
      <c r="E12" s="19" t="s">
        <v>12</v>
      </c>
      <c r="F12" s="31" t="s">
        <v>151</v>
      </c>
      <c r="G12" s="216"/>
      <c r="H12" s="216"/>
      <c r="I12" s="109">
        <v>1</v>
      </c>
      <c r="J12" s="24">
        <v>0</v>
      </c>
      <c r="K12" s="24">
        <v>1</v>
      </c>
      <c r="L12" s="24">
        <v>0</v>
      </c>
      <c r="M12" s="24">
        <v>1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0"/>
      <c r="T12" s="20"/>
      <c r="U12" s="24">
        <f t="shared" si="0"/>
        <v>0</v>
      </c>
      <c r="V12" s="24">
        <f t="shared" si="1"/>
        <v>0.35</v>
      </c>
      <c r="W12" s="24">
        <f t="shared" si="2"/>
        <v>0</v>
      </c>
      <c r="X12" s="24">
        <f t="shared" si="3"/>
        <v>0.05</v>
      </c>
      <c r="Y12" s="24">
        <f t="shared" si="4"/>
        <v>0</v>
      </c>
      <c r="Z12" s="24">
        <f t="shared" si="5"/>
        <v>0</v>
      </c>
      <c r="AA12" s="24">
        <f t="shared" si="6"/>
        <v>0</v>
      </c>
      <c r="AB12" s="24">
        <f t="shared" si="7"/>
        <v>0</v>
      </c>
      <c r="AC12" s="24">
        <f t="shared" si="8"/>
        <v>0</v>
      </c>
      <c r="AD12" s="27">
        <f t="shared" si="9"/>
        <v>0.39999999999999997</v>
      </c>
    </row>
    <row r="13" spans="2:30" ht="30" customHeight="1">
      <c r="D13" s="18"/>
      <c r="E13" s="19" t="s">
        <v>13</v>
      </c>
      <c r="F13" s="31" t="s">
        <v>152</v>
      </c>
      <c r="G13" s="216"/>
      <c r="H13" s="216"/>
      <c r="I13" s="109">
        <v>1</v>
      </c>
      <c r="J13" s="24">
        <v>0</v>
      </c>
      <c r="K13" s="24">
        <v>1</v>
      </c>
      <c r="L13" s="24">
        <v>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0"/>
      <c r="T13" s="20"/>
      <c r="U13" s="24">
        <f t="shared" si="0"/>
        <v>0</v>
      </c>
      <c r="V13" s="24">
        <f t="shared" si="1"/>
        <v>0.35</v>
      </c>
      <c r="W13" s="24">
        <f t="shared" si="2"/>
        <v>0</v>
      </c>
      <c r="X13" s="24">
        <f t="shared" si="3"/>
        <v>0.05</v>
      </c>
      <c r="Y13" s="24">
        <f t="shared" si="4"/>
        <v>0</v>
      </c>
      <c r="Z13" s="24">
        <f t="shared" si="5"/>
        <v>0</v>
      </c>
      <c r="AA13" s="24">
        <f t="shared" si="6"/>
        <v>0</v>
      </c>
      <c r="AB13" s="24">
        <f t="shared" si="7"/>
        <v>0</v>
      </c>
      <c r="AC13" s="24">
        <f t="shared" si="8"/>
        <v>0</v>
      </c>
      <c r="AD13" s="27">
        <f t="shared" si="9"/>
        <v>0.39999999999999997</v>
      </c>
    </row>
    <row r="14" spans="2:30" ht="30">
      <c r="D14" s="18"/>
      <c r="E14" s="19" t="s">
        <v>11</v>
      </c>
      <c r="F14" s="31" t="s">
        <v>153</v>
      </c>
      <c r="G14" s="216"/>
      <c r="H14" s="216"/>
      <c r="I14" s="109">
        <v>1</v>
      </c>
      <c r="J14" s="24">
        <v>0</v>
      </c>
      <c r="K14" s="24">
        <v>1</v>
      </c>
      <c r="L14" s="24">
        <v>0</v>
      </c>
      <c r="M14" s="24">
        <v>1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0"/>
      <c r="T14" s="20"/>
      <c r="U14" s="24">
        <f t="shared" si="0"/>
        <v>0</v>
      </c>
      <c r="V14" s="24">
        <f t="shared" si="1"/>
        <v>0.35</v>
      </c>
      <c r="W14" s="24">
        <f t="shared" si="2"/>
        <v>0</v>
      </c>
      <c r="X14" s="24">
        <f t="shared" si="3"/>
        <v>0.05</v>
      </c>
      <c r="Y14" s="24">
        <f t="shared" si="4"/>
        <v>0</v>
      </c>
      <c r="Z14" s="24">
        <f t="shared" si="5"/>
        <v>0</v>
      </c>
      <c r="AA14" s="24">
        <f t="shared" si="6"/>
        <v>0</v>
      </c>
      <c r="AB14" s="24">
        <f t="shared" si="7"/>
        <v>0</v>
      </c>
      <c r="AC14" s="24">
        <f t="shared" si="8"/>
        <v>0</v>
      </c>
      <c r="AD14" s="27">
        <f t="shared" si="9"/>
        <v>0.39999999999999997</v>
      </c>
    </row>
    <row r="15" spans="2:30" ht="21">
      <c r="D15" s="18"/>
      <c r="E15" s="19" t="s">
        <v>27</v>
      </c>
      <c r="F15" s="31" t="s">
        <v>154</v>
      </c>
      <c r="G15" s="216"/>
      <c r="H15" s="216"/>
      <c r="I15" s="109">
        <v>1</v>
      </c>
      <c r="J15" s="24">
        <v>0</v>
      </c>
      <c r="K15" s="24">
        <v>1</v>
      </c>
      <c r="L15" s="24">
        <v>0</v>
      </c>
      <c r="M15" s="24">
        <v>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0"/>
      <c r="T15" s="20"/>
      <c r="U15" s="24">
        <f t="shared" si="0"/>
        <v>0</v>
      </c>
      <c r="V15" s="24">
        <f t="shared" si="1"/>
        <v>0.35</v>
      </c>
      <c r="W15" s="24">
        <f t="shared" si="2"/>
        <v>0</v>
      </c>
      <c r="X15" s="24">
        <f t="shared" si="3"/>
        <v>0.05</v>
      </c>
      <c r="Y15" s="24">
        <f t="shared" si="4"/>
        <v>0</v>
      </c>
      <c r="Z15" s="24">
        <f t="shared" si="5"/>
        <v>0</v>
      </c>
      <c r="AA15" s="24">
        <f t="shared" si="6"/>
        <v>0</v>
      </c>
      <c r="AB15" s="24">
        <f t="shared" si="7"/>
        <v>0</v>
      </c>
      <c r="AC15" s="24">
        <f t="shared" si="8"/>
        <v>0</v>
      </c>
      <c r="AD15" s="27">
        <f t="shared" si="9"/>
        <v>0.39999999999999997</v>
      </c>
    </row>
    <row r="16" spans="2:30" ht="21">
      <c r="D16" s="18"/>
      <c r="E16" s="19" t="s">
        <v>31</v>
      </c>
      <c r="F16" s="31" t="s">
        <v>155</v>
      </c>
      <c r="G16" s="216"/>
      <c r="H16" s="216"/>
      <c r="I16" s="109">
        <v>1</v>
      </c>
      <c r="J16" s="24">
        <v>0</v>
      </c>
      <c r="K16" s="24">
        <v>1</v>
      </c>
      <c r="L16" s="24">
        <v>0</v>
      </c>
      <c r="M16" s="24">
        <v>1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0"/>
      <c r="T16" s="20"/>
      <c r="U16" s="24">
        <f t="shared" si="0"/>
        <v>0</v>
      </c>
      <c r="V16" s="24">
        <f t="shared" si="1"/>
        <v>0.35</v>
      </c>
      <c r="W16" s="24">
        <f t="shared" si="2"/>
        <v>0</v>
      </c>
      <c r="X16" s="24">
        <f t="shared" si="3"/>
        <v>0.05</v>
      </c>
      <c r="Y16" s="24">
        <f t="shared" si="4"/>
        <v>0</v>
      </c>
      <c r="Z16" s="24">
        <f t="shared" si="5"/>
        <v>0</v>
      </c>
      <c r="AA16" s="24">
        <f t="shared" si="6"/>
        <v>0</v>
      </c>
      <c r="AB16" s="24">
        <f t="shared" si="7"/>
        <v>0</v>
      </c>
      <c r="AC16" s="24">
        <f t="shared" si="8"/>
        <v>0</v>
      </c>
      <c r="AD16" s="27">
        <f t="shared" si="9"/>
        <v>0.39999999999999997</v>
      </c>
    </row>
    <row r="17" spans="2:30" ht="30">
      <c r="D17" s="18"/>
      <c r="E17" s="19" t="s">
        <v>43</v>
      </c>
      <c r="F17" s="31" t="s">
        <v>156</v>
      </c>
      <c r="G17" s="216"/>
      <c r="H17" s="216"/>
      <c r="I17" s="109">
        <v>1</v>
      </c>
      <c r="J17" s="24">
        <v>0</v>
      </c>
      <c r="K17" s="24">
        <v>1</v>
      </c>
      <c r="L17" s="24">
        <v>0</v>
      </c>
      <c r="M17" s="24">
        <v>1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0"/>
      <c r="T17" s="20"/>
      <c r="U17" s="24">
        <f t="shared" si="0"/>
        <v>0</v>
      </c>
      <c r="V17" s="24">
        <f t="shared" si="1"/>
        <v>0.35</v>
      </c>
      <c r="W17" s="24">
        <f t="shared" si="2"/>
        <v>0</v>
      </c>
      <c r="X17" s="24">
        <f t="shared" si="3"/>
        <v>0.05</v>
      </c>
      <c r="Y17" s="24">
        <f t="shared" si="4"/>
        <v>0</v>
      </c>
      <c r="Z17" s="24">
        <f t="shared" si="5"/>
        <v>0</v>
      </c>
      <c r="AA17" s="24">
        <f t="shared" si="6"/>
        <v>0</v>
      </c>
      <c r="AB17" s="24">
        <f t="shared" si="7"/>
        <v>0</v>
      </c>
      <c r="AC17" s="24">
        <f t="shared" si="8"/>
        <v>0</v>
      </c>
      <c r="AD17" s="27">
        <f t="shared" si="9"/>
        <v>0.39999999999999997</v>
      </c>
    </row>
    <row r="18" spans="2:30" ht="21">
      <c r="D18" s="18"/>
      <c r="E18" s="19" t="s">
        <v>42</v>
      </c>
      <c r="F18" s="31" t="s">
        <v>157</v>
      </c>
      <c r="G18" s="216"/>
      <c r="H18" s="216"/>
      <c r="I18" s="109">
        <v>1</v>
      </c>
      <c r="J18" s="24">
        <v>0</v>
      </c>
      <c r="K18" s="24">
        <v>1</v>
      </c>
      <c r="L18" s="24">
        <v>0</v>
      </c>
      <c r="M18" s="24">
        <v>1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0"/>
      <c r="T18" s="20"/>
      <c r="U18" s="24">
        <f t="shared" si="0"/>
        <v>0</v>
      </c>
      <c r="V18" s="24">
        <f t="shared" si="1"/>
        <v>0.35</v>
      </c>
      <c r="W18" s="24">
        <f t="shared" si="2"/>
        <v>0</v>
      </c>
      <c r="X18" s="24">
        <f t="shared" si="3"/>
        <v>0.05</v>
      </c>
      <c r="Y18" s="24">
        <f t="shared" si="4"/>
        <v>0</v>
      </c>
      <c r="Z18" s="24">
        <f t="shared" si="5"/>
        <v>0</v>
      </c>
      <c r="AA18" s="24">
        <f t="shared" si="6"/>
        <v>0</v>
      </c>
      <c r="AB18" s="24">
        <f t="shared" si="7"/>
        <v>0</v>
      </c>
      <c r="AC18" s="24">
        <f t="shared" si="8"/>
        <v>0</v>
      </c>
      <c r="AD18" s="27">
        <f t="shared" si="9"/>
        <v>0.39999999999999997</v>
      </c>
    </row>
    <row r="19" spans="2:30" ht="21">
      <c r="D19" s="18"/>
      <c r="E19" s="19" t="s">
        <v>44</v>
      </c>
      <c r="F19" s="31" t="s">
        <v>158</v>
      </c>
      <c r="G19" s="216"/>
      <c r="H19" s="216"/>
      <c r="I19" s="109">
        <v>1</v>
      </c>
      <c r="J19" s="24">
        <v>0</v>
      </c>
      <c r="K19" s="24">
        <v>1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0"/>
      <c r="T19" s="20"/>
      <c r="U19" s="24">
        <f t="shared" si="0"/>
        <v>0</v>
      </c>
      <c r="V19" s="24">
        <f t="shared" si="1"/>
        <v>0.35</v>
      </c>
      <c r="W19" s="24">
        <f t="shared" si="2"/>
        <v>0</v>
      </c>
      <c r="X19" s="24">
        <f t="shared" si="3"/>
        <v>0.05</v>
      </c>
      <c r="Y19" s="24">
        <f t="shared" si="4"/>
        <v>0</v>
      </c>
      <c r="Z19" s="24">
        <f t="shared" si="5"/>
        <v>0</v>
      </c>
      <c r="AA19" s="24">
        <f t="shared" si="6"/>
        <v>0</v>
      </c>
      <c r="AB19" s="24">
        <f t="shared" si="7"/>
        <v>0</v>
      </c>
      <c r="AC19" s="24">
        <f t="shared" si="8"/>
        <v>0</v>
      </c>
      <c r="AD19" s="27">
        <f t="shared" si="9"/>
        <v>0.39999999999999997</v>
      </c>
    </row>
    <row r="20" spans="2:30" ht="45" customHeight="1">
      <c r="D20" s="18"/>
      <c r="E20" s="19" t="s">
        <v>45</v>
      </c>
      <c r="F20" s="31" t="s">
        <v>159</v>
      </c>
      <c r="G20" s="216"/>
      <c r="H20" s="216"/>
      <c r="I20" s="109">
        <v>1</v>
      </c>
      <c r="J20" s="24">
        <v>0</v>
      </c>
      <c r="K20" s="24">
        <v>1</v>
      </c>
      <c r="L20" s="24">
        <v>0</v>
      </c>
      <c r="M20" s="24">
        <v>1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0"/>
      <c r="T20" s="20"/>
      <c r="U20" s="24">
        <f t="shared" si="0"/>
        <v>0</v>
      </c>
      <c r="V20" s="24">
        <f t="shared" si="1"/>
        <v>0.35</v>
      </c>
      <c r="W20" s="24">
        <f t="shared" si="2"/>
        <v>0</v>
      </c>
      <c r="X20" s="24">
        <f t="shared" si="3"/>
        <v>0.05</v>
      </c>
      <c r="Y20" s="24">
        <f t="shared" si="4"/>
        <v>0</v>
      </c>
      <c r="Z20" s="24">
        <f t="shared" si="5"/>
        <v>0</v>
      </c>
      <c r="AA20" s="24">
        <f t="shared" si="6"/>
        <v>0</v>
      </c>
      <c r="AB20" s="24">
        <f t="shared" si="7"/>
        <v>0</v>
      </c>
      <c r="AC20" s="24">
        <f t="shared" si="8"/>
        <v>0</v>
      </c>
      <c r="AD20" s="27">
        <f t="shared" si="9"/>
        <v>0.39999999999999997</v>
      </c>
    </row>
    <row r="21" spans="2:30" ht="21">
      <c r="D21" s="18"/>
      <c r="E21" s="19" t="s">
        <v>40</v>
      </c>
      <c r="F21" s="31" t="s">
        <v>160</v>
      </c>
      <c r="G21" s="216"/>
      <c r="H21" s="216"/>
      <c r="I21" s="109">
        <v>1</v>
      </c>
      <c r="J21" s="24">
        <v>0</v>
      </c>
      <c r="K21" s="24">
        <v>1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0"/>
      <c r="T21" s="20"/>
      <c r="U21" s="24">
        <f t="shared" si="0"/>
        <v>0</v>
      </c>
      <c r="V21" s="24">
        <f t="shared" si="1"/>
        <v>0.35</v>
      </c>
      <c r="W21" s="24">
        <f t="shared" si="2"/>
        <v>0</v>
      </c>
      <c r="X21" s="24">
        <f t="shared" si="3"/>
        <v>0.05</v>
      </c>
      <c r="Y21" s="24">
        <f t="shared" si="4"/>
        <v>0</v>
      </c>
      <c r="Z21" s="24">
        <f t="shared" si="5"/>
        <v>0</v>
      </c>
      <c r="AA21" s="24">
        <f t="shared" si="6"/>
        <v>0</v>
      </c>
      <c r="AB21" s="24">
        <f t="shared" si="7"/>
        <v>0</v>
      </c>
      <c r="AC21" s="24">
        <f t="shared" si="8"/>
        <v>0</v>
      </c>
      <c r="AD21" s="27">
        <f t="shared" si="9"/>
        <v>0.39999999999999997</v>
      </c>
    </row>
    <row r="22" spans="2:30" ht="30">
      <c r="B22">
        <f>C4+'DOCUMENT SYSTEM'!C4+'RESOURCES MANAGEMENT'!C4+'STRATEGIC PLANNING'!C4+'PROCESS MANAGEMENT'!C4+'CUSTOMER FOCUS'!C4+LEADERSHIP!C4</f>
        <v>268.70000000000005</v>
      </c>
      <c r="D22" s="18"/>
      <c r="E22" s="19" t="s">
        <v>46</v>
      </c>
      <c r="F22" s="31" t="s">
        <v>161</v>
      </c>
      <c r="G22" s="216"/>
      <c r="H22" s="216"/>
      <c r="I22" s="109">
        <v>1</v>
      </c>
      <c r="J22" s="24">
        <v>0</v>
      </c>
      <c r="K22" s="24">
        <v>1</v>
      </c>
      <c r="L22" s="24">
        <v>0</v>
      </c>
      <c r="M22" s="24">
        <v>1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0"/>
      <c r="T22" s="20"/>
      <c r="U22" s="24">
        <f t="shared" si="0"/>
        <v>0</v>
      </c>
      <c r="V22" s="24">
        <f t="shared" si="1"/>
        <v>0.35</v>
      </c>
      <c r="W22" s="24">
        <f t="shared" si="2"/>
        <v>0</v>
      </c>
      <c r="X22" s="24">
        <f t="shared" si="3"/>
        <v>0.05</v>
      </c>
      <c r="Y22" s="24">
        <f t="shared" si="4"/>
        <v>0</v>
      </c>
      <c r="Z22" s="24">
        <f t="shared" si="5"/>
        <v>0</v>
      </c>
      <c r="AA22" s="24">
        <f t="shared" si="6"/>
        <v>0</v>
      </c>
      <c r="AB22" s="24">
        <f t="shared" si="7"/>
        <v>0</v>
      </c>
      <c r="AC22" s="24">
        <f t="shared" si="8"/>
        <v>0</v>
      </c>
      <c r="AD22" s="27">
        <f t="shared" si="9"/>
        <v>0.39999999999999997</v>
      </c>
    </row>
    <row r="23" spans="2:30" ht="21">
      <c r="D23" s="18"/>
      <c r="E23" s="19" t="s">
        <v>15</v>
      </c>
      <c r="F23" s="31" t="s">
        <v>160</v>
      </c>
      <c r="G23" s="216"/>
      <c r="H23" s="216"/>
      <c r="I23" s="109">
        <v>1</v>
      </c>
      <c r="J23" s="24">
        <v>0</v>
      </c>
      <c r="K23" s="24">
        <v>1</v>
      </c>
      <c r="L23" s="24">
        <v>0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0"/>
      <c r="T23" s="20"/>
      <c r="U23" s="24">
        <f t="shared" si="0"/>
        <v>0</v>
      </c>
      <c r="V23" s="24">
        <f t="shared" si="1"/>
        <v>0.35</v>
      </c>
      <c r="W23" s="24">
        <f t="shared" si="2"/>
        <v>0</v>
      </c>
      <c r="X23" s="24">
        <f t="shared" si="3"/>
        <v>0.05</v>
      </c>
      <c r="Y23" s="24">
        <f t="shared" si="4"/>
        <v>0</v>
      </c>
      <c r="Z23" s="24">
        <f t="shared" si="5"/>
        <v>0</v>
      </c>
      <c r="AA23" s="24">
        <f t="shared" si="6"/>
        <v>0</v>
      </c>
      <c r="AB23" s="24">
        <f t="shared" si="7"/>
        <v>0</v>
      </c>
      <c r="AC23" s="24">
        <f t="shared" si="8"/>
        <v>0</v>
      </c>
      <c r="AD23" s="27">
        <f t="shared" si="9"/>
        <v>0.39999999999999997</v>
      </c>
    </row>
    <row r="24" spans="2:30" ht="30">
      <c r="D24" s="18"/>
      <c r="E24" s="19" t="s">
        <v>99</v>
      </c>
      <c r="F24" s="31" t="s">
        <v>161</v>
      </c>
      <c r="G24" s="216"/>
      <c r="H24" s="216"/>
      <c r="I24" s="109">
        <v>1</v>
      </c>
      <c r="J24" s="24">
        <v>0</v>
      </c>
      <c r="K24" s="24">
        <v>1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0"/>
      <c r="T24" s="20"/>
      <c r="U24" s="24">
        <f t="shared" si="0"/>
        <v>0</v>
      </c>
      <c r="V24" s="24">
        <f t="shared" si="1"/>
        <v>0.35</v>
      </c>
      <c r="W24" s="24">
        <f t="shared" si="2"/>
        <v>0</v>
      </c>
      <c r="X24" s="24">
        <f t="shared" si="3"/>
        <v>0.05</v>
      </c>
      <c r="Y24" s="24">
        <f t="shared" si="4"/>
        <v>0</v>
      </c>
      <c r="Z24" s="24">
        <f t="shared" si="5"/>
        <v>0</v>
      </c>
      <c r="AA24" s="24">
        <f t="shared" si="6"/>
        <v>0</v>
      </c>
      <c r="AB24" s="24">
        <f t="shared" si="7"/>
        <v>0</v>
      </c>
      <c r="AC24" s="24">
        <f t="shared" si="8"/>
        <v>0</v>
      </c>
      <c r="AD24" s="27">
        <f t="shared" si="9"/>
        <v>0.39999999999999997</v>
      </c>
    </row>
    <row r="25" spans="2:30" ht="30">
      <c r="D25" s="18"/>
      <c r="E25" s="19" t="s">
        <v>41</v>
      </c>
      <c r="F25" s="31" t="s">
        <v>162</v>
      </c>
      <c r="G25" s="216"/>
      <c r="H25" s="216"/>
      <c r="I25" s="109">
        <v>1</v>
      </c>
      <c r="J25" s="24">
        <v>0</v>
      </c>
      <c r="K25" s="24">
        <v>1</v>
      </c>
      <c r="L25" s="24">
        <v>0</v>
      </c>
      <c r="M25" s="24">
        <v>1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0"/>
      <c r="T25" s="20"/>
      <c r="U25" s="24">
        <f t="shared" si="0"/>
        <v>0</v>
      </c>
      <c r="V25" s="24">
        <f t="shared" si="1"/>
        <v>0.35</v>
      </c>
      <c r="W25" s="24">
        <f t="shared" si="2"/>
        <v>0</v>
      </c>
      <c r="X25" s="24">
        <f t="shared" si="3"/>
        <v>0.05</v>
      </c>
      <c r="Y25" s="24">
        <f t="shared" si="4"/>
        <v>0</v>
      </c>
      <c r="Z25" s="24">
        <f t="shared" si="5"/>
        <v>0</v>
      </c>
      <c r="AA25" s="24">
        <f t="shared" si="6"/>
        <v>0</v>
      </c>
      <c r="AB25" s="24">
        <f t="shared" si="7"/>
        <v>0</v>
      </c>
      <c r="AC25" s="24">
        <f t="shared" si="8"/>
        <v>0</v>
      </c>
      <c r="AD25" s="27">
        <f t="shared" si="9"/>
        <v>0.39999999999999997</v>
      </c>
    </row>
    <row r="26" spans="2:30" ht="30">
      <c r="D26" s="18"/>
      <c r="E26" s="19" t="s">
        <v>100</v>
      </c>
      <c r="F26" s="31" t="s">
        <v>163</v>
      </c>
      <c r="G26" s="216"/>
      <c r="H26" s="216"/>
      <c r="I26" s="109">
        <v>1</v>
      </c>
      <c r="J26" s="24">
        <v>0</v>
      </c>
      <c r="K26" s="24">
        <v>1</v>
      </c>
      <c r="L26" s="24">
        <v>0</v>
      </c>
      <c r="M26" s="24">
        <v>1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0"/>
      <c r="T26" s="20"/>
      <c r="U26" s="24">
        <f t="shared" si="0"/>
        <v>0</v>
      </c>
      <c r="V26" s="24">
        <f t="shared" si="1"/>
        <v>0.35</v>
      </c>
      <c r="W26" s="24">
        <f t="shared" si="2"/>
        <v>0</v>
      </c>
      <c r="X26" s="24">
        <f t="shared" si="3"/>
        <v>0.05</v>
      </c>
      <c r="Y26" s="24">
        <f t="shared" si="4"/>
        <v>0</v>
      </c>
      <c r="Z26" s="24">
        <f t="shared" si="5"/>
        <v>0</v>
      </c>
      <c r="AA26" s="24">
        <f t="shared" si="6"/>
        <v>0</v>
      </c>
      <c r="AB26" s="24">
        <f t="shared" si="7"/>
        <v>0</v>
      </c>
      <c r="AC26" s="24">
        <f t="shared" si="8"/>
        <v>0</v>
      </c>
      <c r="AD26" s="27">
        <f t="shared" si="9"/>
        <v>0.39999999999999997</v>
      </c>
    </row>
    <row r="27" spans="2:30" ht="30">
      <c r="D27" s="18"/>
      <c r="E27" s="19" t="s">
        <v>30</v>
      </c>
      <c r="F27" s="31" t="s">
        <v>164</v>
      </c>
      <c r="G27" s="216"/>
      <c r="H27" s="216"/>
      <c r="I27" s="109">
        <v>1</v>
      </c>
      <c r="J27" s="24">
        <v>0</v>
      </c>
      <c r="K27" s="24">
        <v>1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0"/>
      <c r="T27" s="20"/>
      <c r="U27" s="24">
        <f t="shared" si="0"/>
        <v>0</v>
      </c>
      <c r="V27" s="24">
        <f t="shared" si="1"/>
        <v>0.35</v>
      </c>
      <c r="W27" s="24">
        <f t="shared" si="2"/>
        <v>0</v>
      </c>
      <c r="X27" s="24">
        <f t="shared" si="3"/>
        <v>0.05</v>
      </c>
      <c r="Y27" s="24">
        <f t="shared" si="4"/>
        <v>0</v>
      </c>
      <c r="Z27" s="24">
        <f t="shared" si="5"/>
        <v>0</v>
      </c>
      <c r="AA27" s="24">
        <f t="shared" si="6"/>
        <v>0</v>
      </c>
      <c r="AB27" s="24">
        <f t="shared" si="7"/>
        <v>0</v>
      </c>
      <c r="AC27" s="24">
        <f t="shared" si="8"/>
        <v>0</v>
      </c>
      <c r="AD27" s="27">
        <f t="shared" si="9"/>
        <v>0.39999999999999997</v>
      </c>
    </row>
    <row r="28" spans="2:30" ht="75" customHeight="1">
      <c r="D28" s="18"/>
      <c r="E28" s="19" t="s">
        <v>28</v>
      </c>
      <c r="F28" s="31" t="s">
        <v>165</v>
      </c>
      <c r="G28" s="216"/>
      <c r="H28" s="216"/>
      <c r="I28" s="109">
        <v>1</v>
      </c>
      <c r="J28" s="24">
        <v>0</v>
      </c>
      <c r="K28" s="24">
        <v>1</v>
      </c>
      <c r="L28" s="24">
        <v>0</v>
      </c>
      <c r="M28" s="24">
        <v>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0"/>
      <c r="T28" s="20"/>
      <c r="U28" s="24">
        <f t="shared" si="0"/>
        <v>0</v>
      </c>
      <c r="V28" s="24">
        <f t="shared" si="1"/>
        <v>0.35</v>
      </c>
      <c r="W28" s="24">
        <f t="shared" si="2"/>
        <v>0</v>
      </c>
      <c r="X28" s="24">
        <f t="shared" si="3"/>
        <v>0.05</v>
      </c>
      <c r="Y28" s="24">
        <f t="shared" si="4"/>
        <v>0</v>
      </c>
      <c r="Z28" s="24">
        <f t="shared" si="5"/>
        <v>0</v>
      </c>
      <c r="AA28" s="24">
        <f t="shared" si="6"/>
        <v>0</v>
      </c>
      <c r="AB28" s="24">
        <f t="shared" si="7"/>
        <v>0</v>
      </c>
      <c r="AC28" s="24">
        <f t="shared" si="8"/>
        <v>0</v>
      </c>
      <c r="AD28" s="27">
        <f t="shared" si="9"/>
        <v>0.39999999999999997</v>
      </c>
    </row>
    <row r="29" spans="2:30" ht="45" customHeight="1">
      <c r="D29" s="18"/>
      <c r="E29" s="19" t="s">
        <v>101</v>
      </c>
      <c r="F29" s="31" t="s">
        <v>358</v>
      </c>
      <c r="G29" s="216"/>
      <c r="H29" s="216"/>
      <c r="I29" s="109">
        <v>1</v>
      </c>
      <c r="J29" s="24">
        <v>0</v>
      </c>
      <c r="K29" s="24">
        <v>1</v>
      </c>
      <c r="L29" s="24">
        <v>0</v>
      </c>
      <c r="M29" s="24">
        <v>1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0"/>
      <c r="T29" s="20"/>
      <c r="U29" s="24">
        <f t="shared" si="0"/>
        <v>0</v>
      </c>
      <c r="V29" s="24">
        <f t="shared" si="1"/>
        <v>0.35</v>
      </c>
      <c r="W29" s="24">
        <f t="shared" si="2"/>
        <v>0</v>
      </c>
      <c r="X29" s="24">
        <f t="shared" si="3"/>
        <v>0.05</v>
      </c>
      <c r="Y29" s="24">
        <f t="shared" si="4"/>
        <v>0</v>
      </c>
      <c r="Z29" s="24">
        <f t="shared" si="5"/>
        <v>0</v>
      </c>
      <c r="AA29" s="24">
        <f t="shared" si="6"/>
        <v>0</v>
      </c>
      <c r="AB29" s="24">
        <f t="shared" si="7"/>
        <v>0</v>
      </c>
      <c r="AC29" s="24">
        <f t="shared" si="8"/>
        <v>0</v>
      </c>
      <c r="AD29" s="27">
        <f t="shared" si="9"/>
        <v>0.39999999999999997</v>
      </c>
    </row>
    <row r="30" spans="2:30" ht="30">
      <c r="D30" s="18"/>
      <c r="E30" s="19" t="s">
        <v>102</v>
      </c>
      <c r="F30" s="31" t="s">
        <v>359</v>
      </c>
      <c r="G30" s="216"/>
      <c r="H30" s="216"/>
      <c r="I30" s="109">
        <v>1</v>
      </c>
      <c r="J30" s="24">
        <v>0</v>
      </c>
      <c r="K30" s="24">
        <v>1</v>
      </c>
      <c r="L30" s="24">
        <v>0</v>
      </c>
      <c r="M30" s="24">
        <v>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0"/>
      <c r="T30" s="20"/>
      <c r="U30" s="24">
        <f t="shared" si="0"/>
        <v>0</v>
      </c>
      <c r="V30" s="24">
        <f t="shared" si="1"/>
        <v>0.35</v>
      </c>
      <c r="W30" s="24">
        <f t="shared" si="2"/>
        <v>0</v>
      </c>
      <c r="X30" s="24">
        <f t="shared" si="3"/>
        <v>0.05</v>
      </c>
      <c r="Y30" s="24">
        <f t="shared" si="4"/>
        <v>0</v>
      </c>
      <c r="Z30" s="24">
        <f t="shared" si="5"/>
        <v>0</v>
      </c>
      <c r="AA30" s="24">
        <f t="shared" si="6"/>
        <v>0</v>
      </c>
      <c r="AB30" s="24">
        <f t="shared" si="7"/>
        <v>0</v>
      </c>
      <c r="AC30" s="24">
        <f t="shared" si="8"/>
        <v>0</v>
      </c>
      <c r="AD30" s="27">
        <f t="shared" si="9"/>
        <v>0.39999999999999997</v>
      </c>
    </row>
    <row r="31" spans="2:30" ht="30">
      <c r="D31" s="18"/>
      <c r="E31" s="19" t="s">
        <v>103</v>
      </c>
      <c r="F31" s="31" t="s">
        <v>360</v>
      </c>
      <c r="G31" s="216"/>
      <c r="H31" s="216"/>
      <c r="I31" s="109">
        <v>1</v>
      </c>
      <c r="J31" s="24">
        <v>0</v>
      </c>
      <c r="K31" s="24">
        <v>1</v>
      </c>
      <c r="L31" s="24">
        <v>0</v>
      </c>
      <c r="M31" s="24">
        <v>1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0"/>
      <c r="T31" s="20"/>
      <c r="U31" s="24">
        <f t="shared" si="0"/>
        <v>0</v>
      </c>
      <c r="V31" s="24">
        <f t="shared" si="1"/>
        <v>0.35</v>
      </c>
      <c r="W31" s="24">
        <f t="shared" si="2"/>
        <v>0</v>
      </c>
      <c r="X31" s="24">
        <f t="shared" si="3"/>
        <v>0.05</v>
      </c>
      <c r="Y31" s="24">
        <f t="shared" si="4"/>
        <v>0</v>
      </c>
      <c r="Z31" s="24">
        <f t="shared" si="5"/>
        <v>0</v>
      </c>
      <c r="AA31" s="24">
        <f t="shared" si="6"/>
        <v>0</v>
      </c>
      <c r="AB31" s="24">
        <f t="shared" si="7"/>
        <v>0</v>
      </c>
      <c r="AC31" s="24">
        <f t="shared" si="8"/>
        <v>0</v>
      </c>
      <c r="AD31" s="27">
        <f t="shared" si="9"/>
        <v>0.39999999999999997</v>
      </c>
    </row>
    <row r="32" spans="2:30" ht="30">
      <c r="D32" s="18"/>
      <c r="E32" s="19" t="s">
        <v>104</v>
      </c>
      <c r="F32" s="31" t="s">
        <v>361</v>
      </c>
      <c r="G32" s="216"/>
      <c r="H32" s="216"/>
      <c r="I32" s="109">
        <v>1</v>
      </c>
      <c r="J32" s="24">
        <v>0</v>
      </c>
      <c r="K32" s="24">
        <v>1</v>
      </c>
      <c r="L32" s="24">
        <v>0</v>
      </c>
      <c r="M32" s="24">
        <v>1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0"/>
      <c r="T32" s="20"/>
      <c r="U32" s="24">
        <f t="shared" si="0"/>
        <v>0</v>
      </c>
      <c r="V32" s="24">
        <f t="shared" si="1"/>
        <v>0.35</v>
      </c>
      <c r="W32" s="24">
        <f t="shared" si="2"/>
        <v>0</v>
      </c>
      <c r="X32" s="24">
        <f t="shared" si="3"/>
        <v>0.05</v>
      </c>
      <c r="Y32" s="24">
        <f t="shared" si="4"/>
        <v>0</v>
      </c>
      <c r="Z32" s="24">
        <f t="shared" si="5"/>
        <v>0</v>
      </c>
      <c r="AA32" s="24">
        <f t="shared" si="6"/>
        <v>0</v>
      </c>
      <c r="AB32" s="24">
        <f t="shared" si="7"/>
        <v>0</v>
      </c>
      <c r="AC32" s="24">
        <f t="shared" si="8"/>
        <v>0</v>
      </c>
      <c r="AD32" s="27">
        <f t="shared" si="9"/>
        <v>0.39999999999999997</v>
      </c>
    </row>
    <row r="33" spans="4:30" ht="30">
      <c r="D33" s="18"/>
      <c r="E33" s="19" t="s">
        <v>105</v>
      </c>
      <c r="F33" s="31" t="s">
        <v>166</v>
      </c>
      <c r="G33" s="216"/>
      <c r="H33" s="216"/>
      <c r="I33" s="109">
        <v>1</v>
      </c>
      <c r="J33" s="24">
        <v>0</v>
      </c>
      <c r="K33" s="24">
        <v>1</v>
      </c>
      <c r="L33" s="24">
        <v>0</v>
      </c>
      <c r="M33" s="24">
        <v>1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0"/>
      <c r="T33" s="20"/>
      <c r="U33" s="24">
        <f t="shared" si="0"/>
        <v>0</v>
      </c>
      <c r="V33" s="24">
        <f t="shared" si="1"/>
        <v>0.35</v>
      </c>
      <c r="W33" s="24">
        <f t="shared" si="2"/>
        <v>0</v>
      </c>
      <c r="X33" s="24">
        <f t="shared" si="3"/>
        <v>0.05</v>
      </c>
      <c r="Y33" s="24">
        <f t="shared" si="4"/>
        <v>0</v>
      </c>
      <c r="Z33" s="24">
        <f t="shared" si="5"/>
        <v>0</v>
      </c>
      <c r="AA33" s="24">
        <f t="shared" si="6"/>
        <v>0</v>
      </c>
      <c r="AB33" s="24">
        <f t="shared" si="7"/>
        <v>0</v>
      </c>
      <c r="AC33" s="24">
        <f t="shared" si="8"/>
        <v>0</v>
      </c>
      <c r="AD33" s="27">
        <f t="shared" si="9"/>
        <v>0.39999999999999997</v>
      </c>
    </row>
    <row r="34" spans="4:30" ht="45">
      <c r="D34" s="18"/>
      <c r="E34" s="19" t="s">
        <v>14</v>
      </c>
      <c r="F34" s="31" t="s">
        <v>362</v>
      </c>
      <c r="G34" s="216"/>
      <c r="H34" s="216"/>
      <c r="I34" s="109">
        <v>1</v>
      </c>
      <c r="J34" s="24">
        <v>0</v>
      </c>
      <c r="K34" s="24">
        <v>1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0"/>
      <c r="T34" s="20"/>
      <c r="U34" s="24">
        <f t="shared" si="0"/>
        <v>0</v>
      </c>
      <c r="V34" s="24">
        <f t="shared" si="1"/>
        <v>0.35</v>
      </c>
      <c r="W34" s="24">
        <f t="shared" si="2"/>
        <v>0</v>
      </c>
      <c r="X34" s="24">
        <f t="shared" si="3"/>
        <v>0.05</v>
      </c>
      <c r="Y34" s="24">
        <f t="shared" si="4"/>
        <v>0</v>
      </c>
      <c r="Z34" s="24">
        <f t="shared" si="5"/>
        <v>0</v>
      </c>
      <c r="AA34" s="24">
        <f t="shared" si="6"/>
        <v>0</v>
      </c>
      <c r="AB34" s="24">
        <f t="shared" si="7"/>
        <v>0</v>
      </c>
      <c r="AC34" s="24">
        <f t="shared" si="8"/>
        <v>0</v>
      </c>
      <c r="AD34" s="27">
        <f t="shared" si="9"/>
        <v>0.39999999999999997</v>
      </c>
    </row>
    <row r="35" spans="4:30" ht="21">
      <c r="D35" s="18"/>
      <c r="E35" s="19"/>
      <c r="F35" s="31"/>
      <c r="G35" s="96"/>
      <c r="H35" s="21"/>
      <c r="I35" s="114"/>
      <c r="J35" s="24"/>
      <c r="K35" s="24"/>
      <c r="L35" s="24"/>
      <c r="M35" s="24"/>
      <c r="N35" s="24"/>
      <c r="O35" s="24"/>
      <c r="P35" s="20"/>
      <c r="Q35" s="20"/>
      <c r="R35" s="20"/>
      <c r="S35" s="20"/>
      <c r="T35" s="20"/>
      <c r="U35" s="131"/>
      <c r="V35" s="131"/>
      <c r="W35" s="131"/>
      <c r="X35" s="131"/>
      <c r="Y35" s="131"/>
      <c r="Z35" s="131"/>
      <c r="AA35" s="131"/>
      <c r="AB35" s="24"/>
      <c r="AC35" s="131"/>
      <c r="AD35" s="131"/>
    </row>
    <row r="36" spans="4:30" ht="61.5" customHeight="1">
      <c r="D36" s="22">
        <v>1</v>
      </c>
      <c r="E36" s="22">
        <v>2</v>
      </c>
      <c r="F36" s="63" t="s">
        <v>372</v>
      </c>
      <c r="G36" s="216">
        <v>25</v>
      </c>
      <c r="H36" s="216"/>
      <c r="I36" s="114"/>
      <c r="J36" s="24"/>
      <c r="K36" s="24"/>
      <c r="L36" s="24"/>
      <c r="M36" s="24"/>
      <c r="N36" s="24"/>
      <c r="O36" s="24"/>
      <c r="P36" s="20"/>
      <c r="Q36" s="20"/>
      <c r="R36" s="20"/>
      <c r="S36" s="20"/>
      <c r="T36" s="20"/>
      <c r="U36" s="131"/>
      <c r="V36" s="131"/>
      <c r="W36" s="131"/>
      <c r="X36" s="131"/>
      <c r="Y36" s="131"/>
      <c r="Z36" s="131"/>
      <c r="AA36" s="131"/>
      <c r="AB36" s="24"/>
      <c r="AC36" s="131"/>
      <c r="AD36" s="131"/>
    </row>
    <row r="37" spans="4:30" ht="20.25" customHeight="1">
      <c r="D37" s="18"/>
      <c r="E37" s="19"/>
      <c r="F37" s="31"/>
      <c r="G37" s="216"/>
      <c r="H37" s="216"/>
      <c r="I37" s="114"/>
      <c r="J37" s="24"/>
      <c r="K37" s="24"/>
      <c r="L37" s="24"/>
      <c r="M37" s="24"/>
      <c r="N37" s="24"/>
      <c r="O37" s="24"/>
      <c r="P37" s="20"/>
      <c r="Q37" s="20"/>
      <c r="R37" s="20"/>
      <c r="S37" s="20"/>
      <c r="T37" s="20"/>
      <c r="U37" s="131"/>
      <c r="V37" s="131"/>
      <c r="W37" s="131"/>
      <c r="X37" s="131"/>
      <c r="Y37" s="131"/>
      <c r="Z37" s="131"/>
      <c r="AA37" s="131"/>
      <c r="AB37" s="24"/>
      <c r="AC37" s="131"/>
      <c r="AD37" s="131"/>
    </row>
    <row r="38" spans="4:30" ht="30">
      <c r="D38" s="18"/>
      <c r="E38" s="19" t="s">
        <v>9</v>
      </c>
      <c r="F38" s="31" t="s">
        <v>363</v>
      </c>
      <c r="G38" s="216"/>
      <c r="H38" s="216"/>
      <c r="I38" s="109">
        <v>4</v>
      </c>
      <c r="J38" s="24">
        <v>0</v>
      </c>
      <c r="K38" s="24">
        <v>1</v>
      </c>
      <c r="L38" s="24">
        <v>0</v>
      </c>
      <c r="M38" s="24">
        <v>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0"/>
      <c r="T38" s="20"/>
      <c r="U38" s="24">
        <f t="shared" si="0"/>
        <v>0</v>
      </c>
      <c r="V38" s="24">
        <f t="shared" ref="V38:V46" si="10">$I38*K38*$V$8</f>
        <v>1.4</v>
      </c>
      <c r="W38" s="24">
        <f t="shared" si="2"/>
        <v>0</v>
      </c>
      <c r="X38" s="24">
        <f>$I38*M38*$X$8</f>
        <v>0.2</v>
      </c>
      <c r="Y38" s="24">
        <f>$I38*N38*$X$8</f>
        <v>0</v>
      </c>
      <c r="Z38" s="24">
        <f t="shared" si="5"/>
        <v>0</v>
      </c>
      <c r="AA38" s="24">
        <f t="shared" si="6"/>
        <v>0</v>
      </c>
      <c r="AB38" s="24">
        <f t="shared" si="7"/>
        <v>0</v>
      </c>
      <c r="AC38" s="24">
        <f t="shared" si="8"/>
        <v>0</v>
      </c>
      <c r="AD38" s="27">
        <f t="shared" si="9"/>
        <v>1.5999999999999999</v>
      </c>
    </row>
    <row r="39" spans="4:30" ht="30">
      <c r="D39" s="18"/>
      <c r="E39" s="19" t="s">
        <v>10</v>
      </c>
      <c r="F39" s="31" t="s">
        <v>364</v>
      </c>
      <c r="G39" s="216"/>
      <c r="H39" s="216"/>
      <c r="I39" s="109">
        <v>3</v>
      </c>
      <c r="J39" s="24">
        <v>0</v>
      </c>
      <c r="K39" s="24">
        <v>1</v>
      </c>
      <c r="L39" s="24">
        <v>0</v>
      </c>
      <c r="M39" s="24">
        <v>1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0"/>
      <c r="T39" s="20"/>
      <c r="U39" s="24">
        <f t="shared" si="0"/>
        <v>0</v>
      </c>
      <c r="V39" s="24">
        <f t="shared" si="10"/>
        <v>1.0499999999999998</v>
      </c>
      <c r="W39" s="24">
        <f t="shared" si="2"/>
        <v>0</v>
      </c>
      <c r="X39" s="24">
        <f>$I39*M39*$X$8</f>
        <v>0.15000000000000002</v>
      </c>
      <c r="Y39" s="24">
        <f>$I39*N39*$X$8</f>
        <v>0</v>
      </c>
      <c r="Z39" s="24">
        <f t="shared" si="5"/>
        <v>0</v>
      </c>
      <c r="AA39" s="24">
        <f t="shared" si="6"/>
        <v>0</v>
      </c>
      <c r="AB39" s="24">
        <f t="shared" si="7"/>
        <v>0</v>
      </c>
      <c r="AC39" s="24">
        <f t="shared" si="8"/>
        <v>0</v>
      </c>
      <c r="AD39" s="27">
        <f t="shared" si="9"/>
        <v>1.1999999999999997</v>
      </c>
    </row>
    <row r="40" spans="4:30" ht="61.5" customHeight="1">
      <c r="D40" s="18"/>
      <c r="E40" s="19"/>
      <c r="F40" s="31" t="s">
        <v>365</v>
      </c>
      <c r="G40" s="216"/>
      <c r="H40" s="216"/>
      <c r="I40" s="114"/>
      <c r="J40" s="24"/>
      <c r="K40" s="24"/>
      <c r="L40" s="24"/>
      <c r="M40" s="24"/>
      <c r="N40" s="24"/>
      <c r="O40" s="24"/>
      <c r="P40" s="20"/>
      <c r="Q40" s="20"/>
      <c r="R40" s="20"/>
      <c r="S40" s="20"/>
      <c r="T40" s="119"/>
      <c r="U40" s="131"/>
      <c r="V40" s="131"/>
      <c r="W40" s="131"/>
      <c r="X40" s="131"/>
      <c r="Y40" s="131"/>
      <c r="Z40" s="131"/>
      <c r="AA40" s="131"/>
      <c r="AB40" s="24"/>
      <c r="AC40" s="131"/>
      <c r="AD40" s="131"/>
    </row>
    <row r="41" spans="4:30" ht="61.5" customHeight="1">
      <c r="D41" s="18"/>
      <c r="E41" s="19" t="s">
        <v>12</v>
      </c>
      <c r="F41" s="31" t="s">
        <v>167</v>
      </c>
      <c r="G41" s="216"/>
      <c r="H41" s="216"/>
      <c r="I41" s="109">
        <v>3</v>
      </c>
      <c r="J41" s="24">
        <v>0</v>
      </c>
      <c r="K41" s="24">
        <v>1</v>
      </c>
      <c r="L41" s="24">
        <v>0</v>
      </c>
      <c r="M41" s="24">
        <v>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0"/>
      <c r="T41" s="20"/>
      <c r="U41" s="24">
        <f t="shared" si="0"/>
        <v>0</v>
      </c>
      <c r="V41" s="24">
        <f t="shared" si="10"/>
        <v>1.0499999999999998</v>
      </c>
      <c r="W41" s="24">
        <f t="shared" si="2"/>
        <v>0</v>
      </c>
      <c r="X41" s="24">
        <f>$I41*M41*$X$8</f>
        <v>0.15000000000000002</v>
      </c>
      <c r="Y41" s="24">
        <f>$I41*N41*$X$8</f>
        <v>0</v>
      </c>
      <c r="Z41" s="24">
        <f t="shared" si="5"/>
        <v>0</v>
      </c>
      <c r="AA41" s="24">
        <f t="shared" si="6"/>
        <v>0</v>
      </c>
      <c r="AB41" s="24">
        <f t="shared" si="7"/>
        <v>0</v>
      </c>
      <c r="AC41" s="24">
        <f t="shared" si="8"/>
        <v>0</v>
      </c>
      <c r="AD41" s="27">
        <f t="shared" si="9"/>
        <v>1.1999999999999997</v>
      </c>
    </row>
    <row r="42" spans="4:30" ht="30">
      <c r="D42" s="18"/>
      <c r="E42" s="19" t="s">
        <v>13</v>
      </c>
      <c r="F42" s="31" t="s">
        <v>366</v>
      </c>
      <c r="G42" s="216"/>
      <c r="H42" s="216"/>
      <c r="I42" s="109">
        <v>3</v>
      </c>
      <c r="J42" s="24">
        <v>0</v>
      </c>
      <c r="K42" s="24">
        <v>1</v>
      </c>
      <c r="L42" s="24">
        <v>0</v>
      </c>
      <c r="M42" s="24">
        <v>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0"/>
      <c r="T42" s="20"/>
      <c r="U42" s="24">
        <f t="shared" si="0"/>
        <v>0</v>
      </c>
      <c r="V42" s="24">
        <f t="shared" si="10"/>
        <v>1.0499999999999998</v>
      </c>
      <c r="W42" s="24">
        <f t="shared" si="2"/>
        <v>0</v>
      </c>
      <c r="X42" s="24">
        <f>$I42*M42*$X$8</f>
        <v>0.15000000000000002</v>
      </c>
      <c r="Y42" s="24"/>
      <c r="Z42" s="24">
        <f t="shared" si="5"/>
        <v>0</v>
      </c>
      <c r="AA42" s="24">
        <f t="shared" si="6"/>
        <v>0</v>
      </c>
      <c r="AB42" s="24">
        <f t="shared" si="7"/>
        <v>0</v>
      </c>
      <c r="AC42" s="24">
        <f t="shared" si="8"/>
        <v>0</v>
      </c>
      <c r="AD42" s="27">
        <f t="shared" si="9"/>
        <v>1.1999999999999997</v>
      </c>
    </row>
    <row r="43" spans="4:30" ht="61.5" customHeight="1">
      <c r="D43" s="18"/>
      <c r="E43" s="19" t="s">
        <v>11</v>
      </c>
      <c r="F43" s="31" t="s">
        <v>367</v>
      </c>
      <c r="G43" s="216"/>
      <c r="H43" s="216"/>
      <c r="I43" s="109">
        <v>3</v>
      </c>
      <c r="J43" s="24">
        <v>0</v>
      </c>
      <c r="K43" s="24">
        <v>1</v>
      </c>
      <c r="L43" s="24">
        <v>0</v>
      </c>
      <c r="M43" s="24">
        <v>1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0"/>
      <c r="T43" s="20"/>
      <c r="U43" s="24">
        <f t="shared" si="0"/>
        <v>0</v>
      </c>
      <c r="V43" s="24">
        <f t="shared" si="10"/>
        <v>1.0499999999999998</v>
      </c>
      <c r="W43" s="24">
        <f t="shared" si="2"/>
        <v>0</v>
      </c>
      <c r="X43" s="24">
        <f>$I43*M43*$X$8</f>
        <v>0.15000000000000002</v>
      </c>
      <c r="Y43" s="24"/>
      <c r="Z43" s="24">
        <f t="shared" si="5"/>
        <v>0</v>
      </c>
      <c r="AA43" s="24">
        <f t="shared" si="6"/>
        <v>0</v>
      </c>
      <c r="AB43" s="24">
        <f t="shared" si="7"/>
        <v>0</v>
      </c>
      <c r="AC43" s="24">
        <f t="shared" si="8"/>
        <v>0</v>
      </c>
      <c r="AD43" s="27">
        <f t="shared" si="9"/>
        <v>1.1999999999999997</v>
      </c>
    </row>
    <row r="44" spans="4:30" ht="30">
      <c r="D44" s="18"/>
      <c r="E44" s="19" t="s">
        <v>27</v>
      </c>
      <c r="F44" s="31" t="s">
        <v>168</v>
      </c>
      <c r="G44" s="216"/>
      <c r="H44" s="216"/>
      <c r="I44" s="109">
        <v>3</v>
      </c>
      <c r="J44" s="24">
        <v>0</v>
      </c>
      <c r="K44" s="24">
        <v>1</v>
      </c>
      <c r="L44" s="24">
        <v>0</v>
      </c>
      <c r="M44" s="24">
        <v>1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0"/>
      <c r="T44" s="20"/>
      <c r="U44" s="24">
        <f t="shared" si="0"/>
        <v>0</v>
      </c>
      <c r="V44" s="24">
        <f t="shared" si="10"/>
        <v>1.0499999999999998</v>
      </c>
      <c r="W44" s="24">
        <f t="shared" si="2"/>
        <v>0</v>
      </c>
      <c r="X44" s="24">
        <f>$I44*M44*$X$8</f>
        <v>0.15000000000000002</v>
      </c>
      <c r="Y44" s="24"/>
      <c r="Z44" s="24">
        <f t="shared" si="5"/>
        <v>0</v>
      </c>
      <c r="AA44" s="24">
        <f t="shared" si="6"/>
        <v>0</v>
      </c>
      <c r="AB44" s="24">
        <f t="shared" si="7"/>
        <v>0</v>
      </c>
      <c r="AC44" s="24">
        <f t="shared" si="8"/>
        <v>0</v>
      </c>
      <c r="AD44" s="27">
        <f t="shared" si="9"/>
        <v>1.1999999999999997</v>
      </c>
    </row>
    <row r="45" spans="4:30" ht="45" customHeight="1">
      <c r="D45" s="18"/>
      <c r="E45" s="19" t="s">
        <v>31</v>
      </c>
      <c r="F45" s="31" t="s">
        <v>368</v>
      </c>
      <c r="G45" s="216"/>
      <c r="H45" s="216"/>
      <c r="I45" s="109">
        <v>3</v>
      </c>
      <c r="J45" s="24">
        <v>0</v>
      </c>
      <c r="K45" s="24">
        <v>1</v>
      </c>
      <c r="L45" s="24">
        <v>0</v>
      </c>
      <c r="M45" s="24">
        <v>1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0"/>
      <c r="T45" s="20"/>
      <c r="U45" s="24">
        <f t="shared" si="0"/>
        <v>0</v>
      </c>
      <c r="V45" s="24">
        <f t="shared" si="10"/>
        <v>1.0499999999999998</v>
      </c>
      <c r="W45" s="24">
        <f t="shared" si="2"/>
        <v>0</v>
      </c>
      <c r="X45" s="24">
        <f>$I45*M45*$X$8</f>
        <v>0.15000000000000002</v>
      </c>
      <c r="Y45" s="24"/>
      <c r="Z45" s="24">
        <f t="shared" si="5"/>
        <v>0</v>
      </c>
      <c r="AA45" s="24">
        <f t="shared" si="6"/>
        <v>0</v>
      </c>
      <c r="AB45" s="24">
        <f t="shared" si="7"/>
        <v>0</v>
      </c>
      <c r="AC45" s="24">
        <f t="shared" si="8"/>
        <v>0</v>
      </c>
      <c r="AD45" s="27">
        <f t="shared" si="9"/>
        <v>1.1999999999999997</v>
      </c>
    </row>
    <row r="46" spans="4:30" ht="60" customHeight="1">
      <c r="D46" s="18"/>
      <c r="E46" s="19" t="s">
        <v>43</v>
      </c>
      <c r="F46" s="31" t="s">
        <v>369</v>
      </c>
      <c r="G46" s="216"/>
      <c r="H46" s="216"/>
      <c r="I46" s="109">
        <v>3</v>
      </c>
      <c r="J46" s="24">
        <v>0</v>
      </c>
      <c r="K46" s="24">
        <v>1</v>
      </c>
      <c r="L46" s="24">
        <v>0</v>
      </c>
      <c r="M46" s="24">
        <v>1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0"/>
      <c r="T46" s="20"/>
      <c r="U46" s="24">
        <f t="shared" si="0"/>
        <v>0</v>
      </c>
      <c r="V46" s="24">
        <f t="shared" si="10"/>
        <v>1.0499999999999998</v>
      </c>
      <c r="W46" s="24">
        <f t="shared" si="2"/>
        <v>0</v>
      </c>
      <c r="X46" s="24">
        <f>$I46*M46*$X$8</f>
        <v>0.15000000000000002</v>
      </c>
      <c r="Y46" s="24"/>
      <c r="Z46" s="24">
        <f t="shared" si="5"/>
        <v>0</v>
      </c>
      <c r="AA46" s="24">
        <f t="shared" si="6"/>
        <v>0</v>
      </c>
      <c r="AB46" s="24">
        <f t="shared" si="7"/>
        <v>0</v>
      </c>
      <c r="AC46" s="24">
        <f t="shared" si="8"/>
        <v>0</v>
      </c>
      <c r="AD46" s="27">
        <f t="shared" si="9"/>
        <v>1.1999999999999997</v>
      </c>
    </row>
    <row r="47" spans="4:30" ht="27.75" customHeight="1">
      <c r="D47" s="18"/>
      <c r="E47" s="19"/>
      <c r="F47" s="31"/>
      <c r="G47" s="96"/>
      <c r="H47" s="21"/>
      <c r="I47" s="114"/>
      <c r="J47" s="24"/>
      <c r="K47" s="24"/>
      <c r="L47" s="24"/>
      <c r="M47" s="24"/>
      <c r="N47" s="24"/>
      <c r="O47" s="24"/>
      <c r="P47" s="20"/>
      <c r="Q47" s="20"/>
      <c r="R47" s="20"/>
      <c r="S47" s="20"/>
      <c r="T47" s="20"/>
      <c r="U47" s="131"/>
      <c r="V47" s="131"/>
      <c r="W47" s="131"/>
      <c r="X47" s="131"/>
      <c r="Y47" s="131"/>
      <c r="Z47" s="131"/>
      <c r="AA47" s="131"/>
      <c r="AB47" s="24"/>
      <c r="AC47" s="131"/>
      <c r="AD47" s="131"/>
    </row>
    <row r="48" spans="4:30" ht="24.75" customHeight="1">
      <c r="D48" s="22">
        <v>1</v>
      </c>
      <c r="E48" s="22">
        <v>3</v>
      </c>
      <c r="F48" s="63" t="s">
        <v>191</v>
      </c>
      <c r="G48" s="216">
        <v>25</v>
      </c>
      <c r="H48" s="216"/>
      <c r="I48" s="114"/>
      <c r="J48" s="24"/>
      <c r="K48" s="24"/>
      <c r="L48" s="24"/>
      <c r="M48" s="24"/>
      <c r="N48" s="24"/>
      <c r="O48" s="24"/>
      <c r="P48" s="20"/>
      <c r="Q48" s="20"/>
      <c r="R48" s="20"/>
      <c r="S48" s="20"/>
      <c r="T48" s="20"/>
      <c r="U48" s="131"/>
      <c r="V48" s="131"/>
      <c r="W48" s="131"/>
      <c r="X48" s="131"/>
      <c r="Y48" s="131"/>
      <c r="Z48" s="131"/>
      <c r="AA48" s="131"/>
      <c r="AB48" s="24"/>
      <c r="AC48" s="131"/>
      <c r="AD48" s="131"/>
    </row>
    <row r="49" spans="4:30" ht="22.5" customHeight="1">
      <c r="D49" s="18"/>
      <c r="E49" s="19"/>
      <c r="F49" s="31"/>
      <c r="G49" s="216"/>
      <c r="H49" s="216"/>
      <c r="I49" s="114"/>
      <c r="J49" s="24"/>
      <c r="K49" s="24"/>
      <c r="L49" s="24"/>
      <c r="M49" s="24"/>
      <c r="N49" s="24"/>
      <c r="O49" s="24"/>
      <c r="P49" s="20"/>
      <c r="Q49" s="20"/>
      <c r="R49" s="20"/>
      <c r="S49" s="20"/>
      <c r="T49" s="20"/>
      <c r="U49" s="131"/>
      <c r="V49" s="131"/>
      <c r="W49" s="131"/>
      <c r="X49" s="131"/>
      <c r="Y49" s="131"/>
      <c r="Z49" s="131"/>
      <c r="AA49" s="131"/>
      <c r="AB49" s="24"/>
      <c r="AC49" s="131"/>
      <c r="AD49" s="131"/>
    </row>
    <row r="50" spans="4:30" ht="30">
      <c r="D50" s="18"/>
      <c r="E50" s="19" t="s">
        <v>9</v>
      </c>
      <c r="F50" s="31" t="s">
        <v>169</v>
      </c>
      <c r="G50" s="216"/>
      <c r="H50" s="216"/>
      <c r="I50" s="109">
        <v>5</v>
      </c>
      <c r="J50" s="24">
        <v>1</v>
      </c>
      <c r="K50" s="24">
        <v>0</v>
      </c>
      <c r="L50" s="24">
        <v>0</v>
      </c>
      <c r="M50" s="24">
        <v>1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0"/>
      <c r="T50" s="20"/>
      <c r="U50" s="24">
        <f t="shared" si="0"/>
        <v>1</v>
      </c>
      <c r="V50" s="24">
        <f t="shared" si="2"/>
        <v>0</v>
      </c>
      <c r="W50" s="24">
        <f t="shared" si="2"/>
        <v>0</v>
      </c>
      <c r="X50" s="24">
        <f>$I50*M50*$X$8</f>
        <v>0.25</v>
      </c>
      <c r="Y50" s="24"/>
      <c r="Z50" s="24">
        <f t="shared" si="5"/>
        <v>0</v>
      </c>
      <c r="AA50" s="24">
        <f t="shared" si="6"/>
        <v>0</v>
      </c>
      <c r="AB50" s="24">
        <f t="shared" si="7"/>
        <v>0</v>
      </c>
      <c r="AC50" s="24">
        <f t="shared" si="8"/>
        <v>0</v>
      </c>
      <c r="AD50" s="27">
        <f t="shared" si="9"/>
        <v>1.25</v>
      </c>
    </row>
    <row r="51" spans="4:30" ht="61.5" customHeight="1">
      <c r="D51" s="18"/>
      <c r="E51" s="19" t="s">
        <v>10</v>
      </c>
      <c r="F51" s="31" t="s">
        <v>170</v>
      </c>
      <c r="G51" s="216"/>
      <c r="H51" s="216"/>
      <c r="I51" s="109">
        <v>4</v>
      </c>
      <c r="J51" s="24">
        <v>1</v>
      </c>
      <c r="K51" s="24">
        <v>0</v>
      </c>
      <c r="L51" s="24">
        <v>0</v>
      </c>
      <c r="M51" s="24">
        <v>1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0"/>
      <c r="T51" s="20"/>
      <c r="U51" s="24">
        <f t="shared" si="0"/>
        <v>0.8</v>
      </c>
      <c r="V51" s="24">
        <f t="shared" si="2"/>
        <v>0</v>
      </c>
      <c r="W51" s="24">
        <f t="shared" si="2"/>
        <v>0</v>
      </c>
      <c r="X51" s="24">
        <f>$I51*M51*$X$8</f>
        <v>0.2</v>
      </c>
      <c r="Y51" s="24"/>
      <c r="Z51" s="24">
        <f t="shared" si="5"/>
        <v>0</v>
      </c>
      <c r="AA51" s="24">
        <f t="shared" si="6"/>
        <v>0</v>
      </c>
      <c r="AB51" s="24">
        <f t="shared" si="7"/>
        <v>0</v>
      </c>
      <c r="AC51" s="24">
        <f t="shared" si="8"/>
        <v>0</v>
      </c>
      <c r="AD51" s="27">
        <f t="shared" si="9"/>
        <v>1</v>
      </c>
    </row>
    <row r="52" spans="4:30" ht="60" customHeight="1">
      <c r="D52" s="18"/>
      <c r="E52" s="19"/>
      <c r="F52" s="31" t="s">
        <v>171</v>
      </c>
      <c r="G52" s="216"/>
      <c r="H52" s="216"/>
      <c r="I52" s="114"/>
      <c r="J52" s="24"/>
      <c r="K52" s="24"/>
      <c r="L52" s="24"/>
      <c r="M52" s="24"/>
      <c r="N52" s="24"/>
      <c r="O52" s="24"/>
      <c r="P52" s="20"/>
      <c r="Q52" s="20"/>
      <c r="R52" s="20"/>
      <c r="S52" s="20"/>
      <c r="T52" s="20"/>
      <c r="U52" s="131"/>
      <c r="V52" s="131"/>
      <c r="W52" s="131"/>
      <c r="X52" s="131"/>
      <c r="Y52" s="131"/>
      <c r="Z52" s="131"/>
      <c r="AA52" s="131"/>
      <c r="AB52" s="24"/>
      <c r="AC52" s="131"/>
      <c r="AD52" s="131"/>
    </row>
    <row r="53" spans="4:30" ht="61.5" customHeight="1">
      <c r="D53" s="18"/>
      <c r="E53" s="19" t="s">
        <v>12</v>
      </c>
      <c r="F53" s="31" t="s">
        <v>172</v>
      </c>
      <c r="G53" s="216"/>
      <c r="H53" s="216"/>
      <c r="I53" s="109">
        <v>4</v>
      </c>
      <c r="J53" s="24">
        <v>1</v>
      </c>
      <c r="K53" s="24">
        <v>0</v>
      </c>
      <c r="L53" s="24">
        <v>0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0"/>
      <c r="T53" s="20"/>
      <c r="U53" s="24">
        <f t="shared" si="0"/>
        <v>0.8</v>
      </c>
      <c r="V53" s="24">
        <f t="shared" si="2"/>
        <v>0</v>
      </c>
      <c r="W53" s="24">
        <f t="shared" si="2"/>
        <v>0</v>
      </c>
      <c r="X53" s="24">
        <f>$I53*M53*$X$8</f>
        <v>0.2</v>
      </c>
      <c r="Y53" s="24"/>
      <c r="Z53" s="24">
        <f t="shared" si="5"/>
        <v>0</v>
      </c>
      <c r="AA53" s="24">
        <f t="shared" si="6"/>
        <v>0</v>
      </c>
      <c r="AB53" s="24">
        <f t="shared" si="7"/>
        <v>0</v>
      </c>
      <c r="AC53" s="24">
        <f t="shared" si="8"/>
        <v>0</v>
      </c>
      <c r="AD53" s="27">
        <f t="shared" si="9"/>
        <v>1</v>
      </c>
    </row>
    <row r="54" spans="4:30" ht="61.5" customHeight="1">
      <c r="D54" s="18"/>
      <c r="E54" s="19" t="s">
        <v>13</v>
      </c>
      <c r="F54" s="31" t="s">
        <v>370</v>
      </c>
      <c r="G54" s="216"/>
      <c r="H54" s="216"/>
      <c r="I54" s="109">
        <v>4</v>
      </c>
      <c r="J54" s="24">
        <v>1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0"/>
      <c r="T54" s="20"/>
      <c r="U54" s="24">
        <f t="shared" si="0"/>
        <v>0.8</v>
      </c>
      <c r="V54" s="24">
        <f t="shared" si="2"/>
        <v>0</v>
      </c>
      <c r="W54" s="24">
        <f t="shared" si="2"/>
        <v>0</v>
      </c>
      <c r="X54" s="24">
        <f>$I54*M54*$X$8</f>
        <v>0.2</v>
      </c>
      <c r="Y54" s="24"/>
      <c r="Z54" s="24">
        <f t="shared" si="5"/>
        <v>0</v>
      </c>
      <c r="AA54" s="24">
        <f t="shared" si="6"/>
        <v>0</v>
      </c>
      <c r="AB54" s="24">
        <f t="shared" si="7"/>
        <v>0</v>
      </c>
      <c r="AC54" s="24">
        <f t="shared" si="8"/>
        <v>0</v>
      </c>
      <c r="AD54" s="27">
        <f t="shared" si="9"/>
        <v>1</v>
      </c>
    </row>
    <row r="55" spans="4:30" ht="61.5" customHeight="1">
      <c r="D55" s="18"/>
      <c r="E55" s="19" t="s">
        <v>11</v>
      </c>
      <c r="F55" s="31" t="s">
        <v>371</v>
      </c>
      <c r="G55" s="216"/>
      <c r="H55" s="216"/>
      <c r="I55" s="109">
        <v>4</v>
      </c>
      <c r="J55" s="24">
        <v>1</v>
      </c>
      <c r="K55" s="24">
        <v>0</v>
      </c>
      <c r="L55" s="24">
        <v>0</v>
      </c>
      <c r="M55" s="24">
        <v>1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0"/>
      <c r="T55" s="20"/>
      <c r="U55" s="24">
        <f t="shared" si="0"/>
        <v>0.8</v>
      </c>
      <c r="V55" s="24">
        <f t="shared" si="2"/>
        <v>0</v>
      </c>
      <c r="W55" s="24">
        <f t="shared" si="2"/>
        <v>0</v>
      </c>
      <c r="X55" s="24">
        <f>$I55*M55*$X$8</f>
        <v>0.2</v>
      </c>
      <c r="Y55" s="24"/>
      <c r="Z55" s="24">
        <f t="shared" si="5"/>
        <v>0</v>
      </c>
      <c r="AA55" s="24">
        <f t="shared" si="6"/>
        <v>0</v>
      </c>
      <c r="AB55" s="24">
        <f t="shared" si="7"/>
        <v>0</v>
      </c>
      <c r="AC55" s="24">
        <f t="shared" si="8"/>
        <v>0</v>
      </c>
      <c r="AD55" s="27">
        <f t="shared" si="9"/>
        <v>1</v>
      </c>
    </row>
    <row r="56" spans="4:30" ht="61.5" customHeight="1">
      <c r="D56" s="18"/>
      <c r="E56" s="19" t="s">
        <v>27</v>
      </c>
      <c r="F56" s="31" t="s">
        <v>173</v>
      </c>
      <c r="G56" s="216"/>
      <c r="H56" s="216"/>
      <c r="I56" s="109">
        <v>4</v>
      </c>
      <c r="J56" s="24">
        <v>1</v>
      </c>
      <c r="K56" s="24">
        <v>0</v>
      </c>
      <c r="L56" s="24">
        <v>0</v>
      </c>
      <c r="M56" s="24">
        <v>1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0"/>
      <c r="T56" s="20"/>
      <c r="U56" s="24">
        <f t="shared" si="0"/>
        <v>0.8</v>
      </c>
      <c r="V56" s="24">
        <f t="shared" si="2"/>
        <v>0</v>
      </c>
      <c r="W56" s="24">
        <f t="shared" si="2"/>
        <v>0</v>
      </c>
      <c r="X56" s="24">
        <f>$I56*M56*$X$8</f>
        <v>0.2</v>
      </c>
      <c r="Y56" s="24"/>
      <c r="Z56" s="24">
        <f t="shared" si="5"/>
        <v>0</v>
      </c>
      <c r="AA56" s="24">
        <f t="shared" si="6"/>
        <v>0</v>
      </c>
      <c r="AB56" s="24">
        <f t="shared" si="7"/>
        <v>0</v>
      </c>
      <c r="AC56" s="24">
        <f t="shared" si="8"/>
        <v>0</v>
      </c>
      <c r="AD56" s="27">
        <f t="shared" si="9"/>
        <v>1</v>
      </c>
    </row>
    <row r="57" spans="4:30" ht="21">
      <c r="D57" s="18"/>
      <c r="E57" s="19"/>
      <c r="F57" s="31"/>
      <c r="G57" s="96"/>
      <c r="H57" s="21"/>
      <c r="I57" s="125"/>
      <c r="J57" s="24"/>
      <c r="K57" s="24"/>
      <c r="L57" s="24"/>
      <c r="M57" s="24"/>
      <c r="N57" s="24"/>
      <c r="O57" s="24"/>
      <c r="P57" s="20"/>
      <c r="Q57" s="20"/>
      <c r="R57" s="20"/>
      <c r="S57" s="20"/>
      <c r="T57" s="20"/>
      <c r="U57" s="131"/>
      <c r="V57" s="131"/>
      <c r="W57" s="131"/>
      <c r="X57" s="131"/>
      <c r="Y57" s="131"/>
      <c r="Z57" s="131"/>
      <c r="AA57" s="131"/>
      <c r="AB57" s="24"/>
      <c r="AC57" s="131"/>
      <c r="AD57" s="131"/>
    </row>
    <row r="58" spans="4:30" ht="61.5" customHeight="1">
      <c r="D58" s="22">
        <v>1</v>
      </c>
      <c r="E58" s="22">
        <v>4</v>
      </c>
      <c r="F58" s="63" t="s">
        <v>192</v>
      </c>
      <c r="G58" s="216">
        <v>25</v>
      </c>
      <c r="H58" s="216"/>
      <c r="I58" s="125"/>
      <c r="J58" s="24"/>
      <c r="K58" s="24"/>
      <c r="L58" s="24"/>
      <c r="M58" s="24"/>
      <c r="N58" s="24"/>
      <c r="O58" s="24"/>
      <c r="P58" s="20"/>
      <c r="Q58" s="20"/>
      <c r="R58" s="20"/>
      <c r="S58" s="20"/>
      <c r="T58" s="20"/>
      <c r="U58" s="131"/>
      <c r="V58" s="131"/>
      <c r="W58" s="131"/>
      <c r="X58" s="131"/>
      <c r="Y58" s="131"/>
      <c r="Z58" s="131"/>
      <c r="AA58" s="131"/>
      <c r="AB58" s="24"/>
      <c r="AC58" s="131"/>
      <c r="AD58" s="131"/>
    </row>
    <row r="59" spans="4:30" ht="19.5" customHeight="1">
      <c r="D59" s="18"/>
      <c r="E59" s="19"/>
      <c r="F59" s="31"/>
      <c r="G59" s="216"/>
      <c r="H59" s="216"/>
      <c r="I59" s="125"/>
      <c r="J59" s="24"/>
      <c r="K59" s="24"/>
      <c r="L59" s="24"/>
      <c r="M59" s="24"/>
      <c r="N59" s="24"/>
      <c r="O59" s="24"/>
      <c r="P59" s="20"/>
      <c r="Q59" s="20"/>
      <c r="R59" s="20"/>
      <c r="S59" s="20"/>
      <c r="T59" s="20"/>
      <c r="U59" s="131"/>
      <c r="V59" s="131"/>
      <c r="W59" s="131"/>
      <c r="X59" s="131"/>
      <c r="Y59" s="131"/>
      <c r="Z59" s="131"/>
      <c r="AA59" s="131"/>
      <c r="AB59" s="24"/>
      <c r="AC59" s="131"/>
      <c r="AD59" s="131"/>
    </row>
    <row r="60" spans="4:30" ht="45">
      <c r="D60" s="18"/>
      <c r="E60" s="19" t="s">
        <v>9</v>
      </c>
      <c r="F60" s="31" t="s">
        <v>174</v>
      </c>
      <c r="G60" s="216"/>
      <c r="H60" s="216"/>
      <c r="I60" s="109">
        <v>2</v>
      </c>
      <c r="J60" s="24">
        <v>0</v>
      </c>
      <c r="K60" s="24">
        <v>1</v>
      </c>
      <c r="L60" s="24">
        <v>0</v>
      </c>
      <c r="M60" s="24">
        <v>1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0"/>
      <c r="T60" s="20"/>
      <c r="U60" s="24">
        <f t="shared" si="0"/>
        <v>0</v>
      </c>
      <c r="V60" s="24">
        <f t="shared" si="2"/>
        <v>0</v>
      </c>
      <c r="W60" s="24">
        <f t="shared" si="2"/>
        <v>0</v>
      </c>
      <c r="X60" s="24">
        <f>$I60*M60*$X$8</f>
        <v>0.1</v>
      </c>
      <c r="Y60" s="24"/>
      <c r="Z60" s="24">
        <f t="shared" si="5"/>
        <v>0</v>
      </c>
      <c r="AA60" s="24">
        <f t="shared" si="6"/>
        <v>0</v>
      </c>
      <c r="AB60" s="24">
        <f t="shared" si="7"/>
        <v>0</v>
      </c>
      <c r="AC60" s="24">
        <f t="shared" si="8"/>
        <v>0</v>
      </c>
      <c r="AD60" s="27">
        <f t="shared" si="9"/>
        <v>0.1</v>
      </c>
    </row>
    <row r="61" spans="4:30" ht="61.5" customHeight="1">
      <c r="D61" s="18"/>
      <c r="E61" s="19" t="s">
        <v>10</v>
      </c>
      <c r="F61" s="31" t="s">
        <v>175</v>
      </c>
      <c r="G61" s="216"/>
      <c r="H61" s="216"/>
      <c r="I61" s="109">
        <v>2</v>
      </c>
      <c r="J61" s="24">
        <v>0</v>
      </c>
      <c r="K61" s="24">
        <v>1</v>
      </c>
      <c r="L61" s="24">
        <v>0</v>
      </c>
      <c r="M61" s="24">
        <v>1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0"/>
      <c r="T61" s="20"/>
      <c r="U61" s="24">
        <f t="shared" si="0"/>
        <v>0</v>
      </c>
      <c r="V61" s="24">
        <f t="shared" si="2"/>
        <v>0</v>
      </c>
      <c r="W61" s="24">
        <f t="shared" si="2"/>
        <v>0</v>
      </c>
      <c r="X61" s="24">
        <f>$I61*M61*$X$8</f>
        <v>0.1</v>
      </c>
      <c r="Y61" s="24"/>
      <c r="Z61" s="24">
        <f t="shared" si="5"/>
        <v>0</v>
      </c>
      <c r="AA61" s="24">
        <f t="shared" si="6"/>
        <v>0</v>
      </c>
      <c r="AB61" s="24">
        <f t="shared" si="7"/>
        <v>0</v>
      </c>
      <c r="AC61" s="24">
        <f t="shared" si="8"/>
        <v>0</v>
      </c>
      <c r="AD61" s="27">
        <f t="shared" si="9"/>
        <v>0.1</v>
      </c>
    </row>
    <row r="62" spans="4:30" ht="61.5" customHeight="1">
      <c r="D62" s="18"/>
      <c r="E62" s="19" t="s">
        <v>12</v>
      </c>
      <c r="F62" s="31" t="s">
        <v>176</v>
      </c>
      <c r="G62" s="216"/>
      <c r="H62" s="216"/>
      <c r="I62" s="109">
        <v>2</v>
      </c>
      <c r="J62" s="24">
        <v>0</v>
      </c>
      <c r="K62" s="24">
        <v>1</v>
      </c>
      <c r="L62" s="24">
        <v>0</v>
      </c>
      <c r="M62" s="24">
        <v>1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0"/>
      <c r="T62" s="20"/>
      <c r="U62" s="24">
        <f t="shared" si="0"/>
        <v>0</v>
      </c>
      <c r="V62" s="24">
        <f t="shared" si="2"/>
        <v>0</v>
      </c>
      <c r="W62" s="24">
        <f t="shared" si="2"/>
        <v>0</v>
      </c>
      <c r="X62" s="24">
        <f>$I62*M62*$X$8</f>
        <v>0.1</v>
      </c>
      <c r="Y62" s="24"/>
      <c r="Z62" s="24">
        <f t="shared" si="5"/>
        <v>0</v>
      </c>
      <c r="AA62" s="24">
        <f t="shared" si="6"/>
        <v>0</v>
      </c>
      <c r="AB62" s="24">
        <f t="shared" si="7"/>
        <v>0</v>
      </c>
      <c r="AC62" s="24">
        <f t="shared" si="8"/>
        <v>0</v>
      </c>
      <c r="AD62" s="27">
        <f t="shared" si="9"/>
        <v>0.1</v>
      </c>
    </row>
    <row r="63" spans="4:30" ht="61.5" customHeight="1">
      <c r="D63" s="18"/>
      <c r="E63" s="19"/>
      <c r="F63" s="31" t="s">
        <v>177</v>
      </c>
      <c r="G63" s="216"/>
      <c r="H63" s="216"/>
      <c r="I63" s="114"/>
      <c r="J63" s="24"/>
      <c r="K63" s="24"/>
      <c r="L63" s="24"/>
      <c r="M63" s="24"/>
      <c r="N63" s="24"/>
      <c r="O63" s="24"/>
      <c r="P63" s="20"/>
      <c r="Q63" s="20"/>
      <c r="R63" s="20"/>
      <c r="S63" s="20"/>
      <c r="T63" s="20"/>
      <c r="U63" s="131"/>
      <c r="V63" s="131"/>
      <c r="W63" s="131"/>
      <c r="X63" s="131"/>
      <c r="Y63" s="131"/>
      <c r="Z63" s="131"/>
      <c r="AA63" s="131"/>
      <c r="AB63" s="24"/>
      <c r="AC63" s="131"/>
      <c r="AD63" s="131"/>
    </row>
    <row r="64" spans="4:30" ht="61.5" customHeight="1">
      <c r="D64" s="18"/>
      <c r="E64" s="19" t="s">
        <v>13</v>
      </c>
      <c r="F64" s="31" t="s">
        <v>178</v>
      </c>
      <c r="G64" s="216"/>
      <c r="H64" s="216"/>
      <c r="I64" s="109">
        <v>2</v>
      </c>
      <c r="J64" s="24">
        <v>0</v>
      </c>
      <c r="K64" s="24">
        <v>1</v>
      </c>
      <c r="L64" s="24">
        <v>0</v>
      </c>
      <c r="M64" s="24">
        <v>1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0"/>
      <c r="T64" s="20"/>
      <c r="U64" s="24">
        <f t="shared" si="0"/>
        <v>0</v>
      </c>
      <c r="V64" s="24">
        <f t="shared" ref="V64:V71" si="11">$I64*K64*$V$8</f>
        <v>0.7</v>
      </c>
      <c r="W64" s="24">
        <f t="shared" si="2"/>
        <v>0</v>
      </c>
      <c r="X64" s="24">
        <f t="shared" ref="X64:X71" si="12">$I64*M64*$X$8</f>
        <v>0.1</v>
      </c>
      <c r="Y64" s="24"/>
      <c r="Z64" s="24">
        <f t="shared" si="5"/>
        <v>0</v>
      </c>
      <c r="AA64" s="24">
        <f t="shared" si="6"/>
        <v>0</v>
      </c>
      <c r="AB64" s="24">
        <f t="shared" si="7"/>
        <v>0</v>
      </c>
      <c r="AC64" s="24">
        <f t="shared" si="8"/>
        <v>0</v>
      </c>
      <c r="AD64" s="27">
        <f t="shared" si="9"/>
        <v>0.79999999999999993</v>
      </c>
    </row>
    <row r="65" spans="4:30" ht="61.5" customHeight="1">
      <c r="D65" s="18"/>
      <c r="E65" s="19" t="s">
        <v>11</v>
      </c>
      <c r="F65" s="31" t="s">
        <v>179</v>
      </c>
      <c r="G65" s="216"/>
      <c r="H65" s="216"/>
      <c r="I65" s="109">
        <v>2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0"/>
      <c r="T65" s="20"/>
      <c r="U65" s="24">
        <f t="shared" si="0"/>
        <v>0</v>
      </c>
      <c r="V65" s="24">
        <f t="shared" si="11"/>
        <v>0.7</v>
      </c>
      <c r="W65" s="24">
        <f t="shared" si="2"/>
        <v>0</v>
      </c>
      <c r="X65" s="24">
        <f t="shared" si="12"/>
        <v>0.1</v>
      </c>
      <c r="Y65" s="24"/>
      <c r="Z65" s="24">
        <f t="shared" si="5"/>
        <v>0</v>
      </c>
      <c r="AA65" s="24">
        <f t="shared" si="6"/>
        <v>0</v>
      </c>
      <c r="AB65" s="24">
        <f t="shared" si="7"/>
        <v>0</v>
      </c>
      <c r="AC65" s="24">
        <f t="shared" si="8"/>
        <v>0</v>
      </c>
      <c r="AD65" s="27">
        <f t="shared" si="9"/>
        <v>0.79999999999999993</v>
      </c>
    </row>
    <row r="66" spans="4:30" ht="61.5" customHeight="1">
      <c r="D66" s="18"/>
      <c r="E66" s="19" t="s">
        <v>27</v>
      </c>
      <c r="F66" s="31" t="s">
        <v>180</v>
      </c>
      <c r="G66" s="216"/>
      <c r="H66" s="216"/>
      <c r="I66" s="109">
        <v>2</v>
      </c>
      <c r="J66" s="24">
        <v>0</v>
      </c>
      <c r="K66" s="24">
        <v>1</v>
      </c>
      <c r="L66" s="24">
        <v>0</v>
      </c>
      <c r="M66" s="24">
        <v>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0"/>
      <c r="T66" s="20"/>
      <c r="U66" s="24">
        <f t="shared" si="0"/>
        <v>0</v>
      </c>
      <c r="V66" s="24">
        <f t="shared" si="11"/>
        <v>0.7</v>
      </c>
      <c r="W66" s="24">
        <f t="shared" si="2"/>
        <v>0</v>
      </c>
      <c r="X66" s="24">
        <f t="shared" si="12"/>
        <v>0.1</v>
      </c>
      <c r="Y66" s="24"/>
      <c r="Z66" s="24">
        <f t="shared" si="5"/>
        <v>0</v>
      </c>
      <c r="AA66" s="24">
        <f t="shared" si="6"/>
        <v>0</v>
      </c>
      <c r="AB66" s="24">
        <f t="shared" si="7"/>
        <v>0</v>
      </c>
      <c r="AC66" s="24">
        <f t="shared" si="8"/>
        <v>0</v>
      </c>
      <c r="AD66" s="27">
        <f t="shared" si="9"/>
        <v>0.79999999999999993</v>
      </c>
    </row>
    <row r="67" spans="4:30" ht="61.5" customHeight="1">
      <c r="D67" s="18"/>
      <c r="E67" s="19" t="s">
        <v>31</v>
      </c>
      <c r="F67" s="31" t="s">
        <v>181</v>
      </c>
      <c r="G67" s="216"/>
      <c r="H67" s="216"/>
      <c r="I67" s="109">
        <v>2</v>
      </c>
      <c r="J67" s="24">
        <v>0</v>
      </c>
      <c r="K67" s="24">
        <v>1</v>
      </c>
      <c r="L67" s="24">
        <v>0</v>
      </c>
      <c r="M67" s="24">
        <v>1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0"/>
      <c r="T67" s="20"/>
      <c r="U67" s="24">
        <f t="shared" si="0"/>
        <v>0</v>
      </c>
      <c r="V67" s="24">
        <f t="shared" si="11"/>
        <v>0.7</v>
      </c>
      <c r="W67" s="24">
        <f t="shared" si="2"/>
        <v>0</v>
      </c>
      <c r="X67" s="24">
        <f t="shared" si="12"/>
        <v>0.1</v>
      </c>
      <c r="Y67" s="24"/>
      <c r="Z67" s="24">
        <f t="shared" si="5"/>
        <v>0</v>
      </c>
      <c r="AA67" s="24">
        <f t="shared" si="6"/>
        <v>0</v>
      </c>
      <c r="AB67" s="24">
        <f t="shared" si="7"/>
        <v>0</v>
      </c>
      <c r="AC67" s="24">
        <f t="shared" si="8"/>
        <v>0</v>
      </c>
      <c r="AD67" s="27">
        <f t="shared" si="9"/>
        <v>0.79999999999999993</v>
      </c>
    </row>
    <row r="68" spans="4:30" ht="61.5" customHeight="1">
      <c r="D68" s="18"/>
      <c r="E68" s="19" t="s">
        <v>43</v>
      </c>
      <c r="F68" s="31" t="s">
        <v>182</v>
      </c>
      <c r="G68" s="216"/>
      <c r="H68" s="216"/>
      <c r="I68" s="109">
        <v>1</v>
      </c>
      <c r="J68" s="24">
        <v>0</v>
      </c>
      <c r="K68" s="24">
        <v>1</v>
      </c>
      <c r="L68" s="24">
        <v>0</v>
      </c>
      <c r="M68" s="24">
        <v>1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0"/>
      <c r="T68" s="20"/>
      <c r="U68" s="24">
        <f t="shared" si="0"/>
        <v>0</v>
      </c>
      <c r="V68" s="24">
        <f t="shared" si="11"/>
        <v>0.35</v>
      </c>
      <c r="W68" s="24">
        <f t="shared" si="2"/>
        <v>0</v>
      </c>
      <c r="X68" s="24">
        <f t="shared" si="12"/>
        <v>0.05</v>
      </c>
      <c r="Y68" s="24"/>
      <c r="Z68" s="24">
        <f t="shared" si="5"/>
        <v>0</v>
      </c>
      <c r="AA68" s="24">
        <f t="shared" si="6"/>
        <v>0</v>
      </c>
      <c r="AB68" s="24">
        <f t="shared" si="7"/>
        <v>0</v>
      </c>
      <c r="AC68" s="24">
        <f t="shared" si="8"/>
        <v>0</v>
      </c>
      <c r="AD68" s="27">
        <f t="shared" si="9"/>
        <v>0.39999999999999997</v>
      </c>
    </row>
    <row r="69" spans="4:30" ht="61.5" customHeight="1">
      <c r="D69" s="18"/>
      <c r="E69" s="19" t="s">
        <v>42</v>
      </c>
      <c r="F69" s="31" t="s">
        <v>183</v>
      </c>
      <c r="G69" s="216"/>
      <c r="H69" s="216"/>
      <c r="I69" s="109">
        <v>1</v>
      </c>
      <c r="J69" s="24">
        <v>0</v>
      </c>
      <c r="K69" s="24">
        <v>1</v>
      </c>
      <c r="L69" s="24">
        <v>0</v>
      </c>
      <c r="M69" s="24">
        <v>1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0"/>
      <c r="T69" s="20"/>
      <c r="U69" s="24">
        <f t="shared" si="0"/>
        <v>0</v>
      </c>
      <c r="V69" s="24">
        <f t="shared" si="11"/>
        <v>0.35</v>
      </c>
      <c r="W69" s="24">
        <f t="shared" si="2"/>
        <v>0</v>
      </c>
      <c r="X69" s="24">
        <f t="shared" si="12"/>
        <v>0.05</v>
      </c>
      <c r="Y69" s="24"/>
      <c r="Z69" s="24">
        <f t="shared" si="5"/>
        <v>0</v>
      </c>
      <c r="AA69" s="24">
        <f t="shared" si="6"/>
        <v>0</v>
      </c>
      <c r="AB69" s="24">
        <f t="shared" si="7"/>
        <v>0</v>
      </c>
      <c r="AC69" s="24">
        <f t="shared" si="8"/>
        <v>0</v>
      </c>
      <c r="AD69" s="27">
        <f t="shared" si="9"/>
        <v>0.39999999999999997</v>
      </c>
    </row>
    <row r="70" spans="4:30" ht="30">
      <c r="D70" s="18"/>
      <c r="E70" s="19" t="s">
        <v>44</v>
      </c>
      <c r="F70" s="31" t="s">
        <v>184</v>
      </c>
      <c r="G70" s="216"/>
      <c r="H70" s="216"/>
      <c r="I70" s="109">
        <v>1</v>
      </c>
      <c r="J70" s="24">
        <v>0</v>
      </c>
      <c r="K70" s="24">
        <v>1</v>
      </c>
      <c r="L70" s="24">
        <v>0</v>
      </c>
      <c r="M70" s="24">
        <v>1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0"/>
      <c r="T70" s="20"/>
      <c r="U70" s="24">
        <f t="shared" si="0"/>
        <v>0</v>
      </c>
      <c r="V70" s="24">
        <f t="shared" si="11"/>
        <v>0.35</v>
      </c>
      <c r="W70" s="24">
        <f t="shared" si="2"/>
        <v>0</v>
      </c>
      <c r="X70" s="24">
        <f t="shared" si="12"/>
        <v>0.05</v>
      </c>
      <c r="Y70" s="24"/>
      <c r="Z70" s="24">
        <f t="shared" si="5"/>
        <v>0</v>
      </c>
      <c r="AA70" s="24">
        <f t="shared" si="6"/>
        <v>0</v>
      </c>
      <c r="AB70" s="24">
        <f t="shared" si="7"/>
        <v>0</v>
      </c>
      <c r="AC70" s="24">
        <f t="shared" si="8"/>
        <v>0</v>
      </c>
      <c r="AD70" s="27">
        <f t="shared" si="9"/>
        <v>0.39999999999999997</v>
      </c>
    </row>
    <row r="71" spans="4:30" ht="61.5" customHeight="1">
      <c r="D71" s="18"/>
      <c r="E71" s="19" t="s">
        <v>45</v>
      </c>
      <c r="F71" s="31" t="s">
        <v>185</v>
      </c>
      <c r="G71" s="216"/>
      <c r="H71" s="216"/>
      <c r="I71" s="109">
        <v>1</v>
      </c>
      <c r="J71" s="24">
        <v>0</v>
      </c>
      <c r="K71" s="24">
        <v>1</v>
      </c>
      <c r="L71" s="24">
        <v>0</v>
      </c>
      <c r="M71" s="24">
        <v>1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0"/>
      <c r="T71" s="20"/>
      <c r="U71" s="24">
        <f t="shared" si="0"/>
        <v>0</v>
      </c>
      <c r="V71" s="24">
        <f t="shared" si="11"/>
        <v>0.35</v>
      </c>
      <c r="W71" s="24">
        <f t="shared" si="2"/>
        <v>0</v>
      </c>
      <c r="X71" s="24">
        <f t="shared" si="12"/>
        <v>0.05</v>
      </c>
      <c r="Y71" s="24"/>
      <c r="Z71" s="24">
        <f t="shared" si="5"/>
        <v>0</v>
      </c>
      <c r="AA71" s="24">
        <f t="shared" si="6"/>
        <v>0</v>
      </c>
      <c r="AB71" s="24">
        <f t="shared" si="7"/>
        <v>0</v>
      </c>
      <c r="AC71" s="24">
        <f t="shared" si="8"/>
        <v>0</v>
      </c>
      <c r="AD71" s="27">
        <f t="shared" si="9"/>
        <v>0.39999999999999997</v>
      </c>
    </row>
    <row r="72" spans="4:30" ht="61.5" customHeight="1">
      <c r="D72" s="18"/>
      <c r="E72" s="19"/>
      <c r="F72" s="31" t="s">
        <v>177</v>
      </c>
      <c r="G72" s="216"/>
      <c r="H72" s="216"/>
      <c r="I72" s="114"/>
      <c r="J72" s="24"/>
      <c r="K72" s="24"/>
      <c r="L72" s="24"/>
      <c r="M72" s="24"/>
      <c r="N72" s="24"/>
      <c r="O72" s="24"/>
      <c r="P72" s="20"/>
      <c r="Q72" s="20"/>
      <c r="R72" s="20"/>
      <c r="S72" s="20"/>
      <c r="T72" s="20"/>
      <c r="U72" s="131"/>
      <c r="V72" s="131"/>
      <c r="W72" s="131"/>
      <c r="X72" s="131"/>
      <c r="Y72" s="131"/>
      <c r="Z72" s="131"/>
      <c r="AA72" s="131"/>
      <c r="AB72" s="24"/>
      <c r="AC72" s="131"/>
      <c r="AD72" s="131"/>
    </row>
    <row r="73" spans="4:30" ht="61.5" customHeight="1">
      <c r="D73" s="18"/>
      <c r="E73" s="19" t="s">
        <v>40</v>
      </c>
      <c r="F73" s="31" t="s">
        <v>186</v>
      </c>
      <c r="G73" s="216"/>
      <c r="H73" s="216"/>
      <c r="I73" s="109">
        <v>2</v>
      </c>
      <c r="J73" s="24">
        <v>0</v>
      </c>
      <c r="K73" s="24">
        <v>1</v>
      </c>
      <c r="L73" s="24">
        <v>0</v>
      </c>
      <c r="M73" s="24">
        <v>1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0"/>
      <c r="T73" s="20"/>
      <c r="U73" s="24">
        <f t="shared" si="0"/>
        <v>0</v>
      </c>
      <c r="V73" s="24">
        <f t="shared" si="2"/>
        <v>0</v>
      </c>
      <c r="W73" s="24">
        <f t="shared" si="2"/>
        <v>0</v>
      </c>
      <c r="X73" s="24">
        <f>$I73*M73*$X$8</f>
        <v>0.1</v>
      </c>
      <c r="Y73" s="24"/>
      <c r="Z73" s="24">
        <f t="shared" si="5"/>
        <v>0</v>
      </c>
      <c r="AA73" s="24">
        <f t="shared" si="6"/>
        <v>0</v>
      </c>
      <c r="AB73" s="24">
        <f t="shared" si="7"/>
        <v>0</v>
      </c>
      <c r="AC73" s="24">
        <f t="shared" si="8"/>
        <v>0</v>
      </c>
      <c r="AD73" s="27">
        <f t="shared" si="9"/>
        <v>0.1</v>
      </c>
    </row>
    <row r="74" spans="4:30" ht="61.5" customHeight="1">
      <c r="D74" s="18"/>
      <c r="E74" s="19" t="s">
        <v>46</v>
      </c>
      <c r="F74" s="31" t="s">
        <v>187</v>
      </c>
      <c r="G74" s="216"/>
      <c r="H74" s="216"/>
      <c r="I74" s="109">
        <v>2</v>
      </c>
      <c r="J74" s="24">
        <v>0</v>
      </c>
      <c r="K74" s="24">
        <v>1</v>
      </c>
      <c r="L74" s="24">
        <v>0</v>
      </c>
      <c r="M74" s="24">
        <v>1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0"/>
      <c r="T74" s="20"/>
      <c r="U74" s="24">
        <f t="shared" si="0"/>
        <v>0</v>
      </c>
      <c r="V74" s="24">
        <f t="shared" si="2"/>
        <v>0</v>
      </c>
      <c r="W74" s="24">
        <f t="shared" si="2"/>
        <v>0</v>
      </c>
      <c r="X74" s="24">
        <f>$I74*M74*$X$8</f>
        <v>0.1</v>
      </c>
      <c r="Y74" s="24"/>
      <c r="Z74" s="24">
        <f t="shared" si="5"/>
        <v>0</v>
      </c>
      <c r="AA74" s="24">
        <f t="shared" si="6"/>
        <v>0</v>
      </c>
      <c r="AB74" s="24">
        <f t="shared" si="7"/>
        <v>0</v>
      </c>
      <c r="AC74" s="24">
        <f t="shared" si="8"/>
        <v>0</v>
      </c>
      <c r="AD74" s="27">
        <f t="shared" si="9"/>
        <v>0.1</v>
      </c>
    </row>
    <row r="75" spans="4:30" ht="61.5" customHeight="1">
      <c r="D75" s="18"/>
      <c r="E75" s="19" t="s">
        <v>15</v>
      </c>
      <c r="F75" s="31" t="s">
        <v>188</v>
      </c>
      <c r="G75" s="216"/>
      <c r="H75" s="216"/>
      <c r="I75" s="109">
        <v>1</v>
      </c>
      <c r="J75" s="24">
        <v>0</v>
      </c>
      <c r="K75" s="24">
        <v>1</v>
      </c>
      <c r="L75" s="24">
        <v>0</v>
      </c>
      <c r="M75" s="24">
        <v>1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0"/>
      <c r="T75" s="20"/>
      <c r="U75" s="24">
        <f t="shared" ref="U75:U77" si="13">$I75*J75*$U$8</f>
        <v>0</v>
      </c>
      <c r="V75" s="24">
        <f t="shared" ref="V75:W77" si="14">$I75*K75*$W$8</f>
        <v>0</v>
      </c>
      <c r="W75" s="24">
        <f t="shared" si="14"/>
        <v>0</v>
      </c>
      <c r="X75" s="24">
        <f t="shared" ref="X75:X77" si="15">$I75*M75*$X$8</f>
        <v>0.05</v>
      </c>
      <c r="Y75" s="24"/>
      <c r="Z75" s="24">
        <f t="shared" ref="Z75:Z77" si="16">$I75*O75*$Z$8</f>
        <v>0</v>
      </c>
      <c r="AA75" s="24">
        <f t="shared" ref="AA75:AA77" si="17">$I75*P75*$AA$8</f>
        <v>0</v>
      </c>
      <c r="AB75" s="24">
        <f t="shared" ref="AB75:AB77" si="18">$I75*Q75*$AB$8</f>
        <v>0</v>
      </c>
      <c r="AC75" s="24">
        <f t="shared" ref="AC75:AC77" si="19">$I75*R75*$AC$8</f>
        <v>0</v>
      </c>
      <c r="AD75" s="27">
        <f t="shared" ref="AD75:AD77" si="20">SUM(U75:AC75)</f>
        <v>0.05</v>
      </c>
    </row>
    <row r="76" spans="4:30" ht="61.5" customHeight="1">
      <c r="D76" s="18"/>
      <c r="E76" s="19" t="s">
        <v>99</v>
      </c>
      <c r="F76" s="31" t="s">
        <v>189</v>
      </c>
      <c r="G76" s="216"/>
      <c r="H76" s="216"/>
      <c r="I76" s="109">
        <v>1</v>
      </c>
      <c r="J76" s="24">
        <v>0</v>
      </c>
      <c r="K76" s="24">
        <v>1</v>
      </c>
      <c r="L76" s="24">
        <v>0</v>
      </c>
      <c r="M76" s="24">
        <v>1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0"/>
      <c r="T76" s="20"/>
      <c r="U76" s="24">
        <f t="shared" si="13"/>
        <v>0</v>
      </c>
      <c r="V76" s="24">
        <f t="shared" si="14"/>
        <v>0</v>
      </c>
      <c r="W76" s="24">
        <f t="shared" si="14"/>
        <v>0</v>
      </c>
      <c r="X76" s="24">
        <f t="shared" si="15"/>
        <v>0.05</v>
      </c>
      <c r="Y76" s="24"/>
      <c r="Z76" s="24">
        <f t="shared" si="16"/>
        <v>0</v>
      </c>
      <c r="AA76" s="24">
        <f t="shared" si="17"/>
        <v>0</v>
      </c>
      <c r="AB76" s="24">
        <f t="shared" si="18"/>
        <v>0</v>
      </c>
      <c r="AC76" s="24">
        <f t="shared" si="19"/>
        <v>0</v>
      </c>
      <c r="AD76" s="27">
        <f t="shared" si="20"/>
        <v>0.05</v>
      </c>
    </row>
    <row r="77" spans="4:30" ht="61.5" customHeight="1">
      <c r="D77" s="18"/>
      <c r="E77" s="19" t="s">
        <v>41</v>
      </c>
      <c r="F77" s="31" t="s">
        <v>190</v>
      </c>
      <c r="G77" s="216"/>
      <c r="H77" s="216"/>
      <c r="I77" s="109">
        <v>1</v>
      </c>
      <c r="J77" s="24">
        <v>0</v>
      </c>
      <c r="K77" s="24">
        <v>1</v>
      </c>
      <c r="L77" s="24">
        <v>0</v>
      </c>
      <c r="M77" s="24">
        <v>1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0"/>
      <c r="T77" s="20"/>
      <c r="U77" s="24">
        <f t="shared" si="13"/>
        <v>0</v>
      </c>
      <c r="V77" s="24">
        <f t="shared" si="14"/>
        <v>0</v>
      </c>
      <c r="W77" s="24">
        <f t="shared" si="14"/>
        <v>0</v>
      </c>
      <c r="X77" s="24">
        <f t="shared" si="15"/>
        <v>0.05</v>
      </c>
      <c r="Y77" s="24"/>
      <c r="Z77" s="24">
        <f t="shared" si="16"/>
        <v>0</v>
      </c>
      <c r="AA77" s="24">
        <f t="shared" si="17"/>
        <v>0</v>
      </c>
      <c r="AB77" s="24">
        <f t="shared" si="18"/>
        <v>0</v>
      </c>
      <c r="AC77" s="24">
        <f t="shared" si="19"/>
        <v>0</v>
      </c>
      <c r="AD77" s="27">
        <f t="shared" si="20"/>
        <v>0.05</v>
      </c>
    </row>
    <row r="78" spans="4:30" ht="26.25">
      <c r="AD78" s="135">
        <f>SUM(AD10:AD77)</f>
        <v>31.700000000000006</v>
      </c>
    </row>
  </sheetData>
  <mergeCells count="22">
    <mergeCell ref="AD5:AD6"/>
    <mergeCell ref="G6:H6"/>
    <mergeCell ref="I6:I7"/>
    <mergeCell ref="J6:L6"/>
    <mergeCell ref="M6:O6"/>
    <mergeCell ref="P6:R6"/>
    <mergeCell ref="U6:W6"/>
    <mergeCell ref="X6:Z6"/>
    <mergeCell ref="G7:H34"/>
    <mergeCell ref="AA6:AC6"/>
    <mergeCell ref="P7:Q7"/>
    <mergeCell ref="R7:R8"/>
    <mergeCell ref="AA7:AB7"/>
    <mergeCell ref="G36:H46"/>
    <mergeCell ref="G48:H56"/>
    <mergeCell ref="G58:H77"/>
    <mergeCell ref="J5:R5"/>
    <mergeCell ref="U5:AC5"/>
    <mergeCell ref="M7:N7"/>
    <mergeCell ref="X7:Y7"/>
    <mergeCell ref="J7:K7"/>
    <mergeCell ref="U7:V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METHODOLOGY</vt:lpstr>
      <vt:lpstr>LEADERSHIP</vt:lpstr>
      <vt:lpstr>CUSTOMER FOCUS</vt:lpstr>
      <vt:lpstr>PROCESS MANAGEMENT</vt:lpstr>
      <vt:lpstr>STRATEGIC PLANNING</vt:lpstr>
      <vt:lpstr>RESOURCES MANAGEMENT</vt:lpstr>
      <vt:lpstr>DOCUMENT SYSTEM</vt:lpstr>
      <vt:lpstr>PERFORMANCE RESULT</vt:lpstr>
      <vt:lpstr>Sheet1</vt:lpstr>
      <vt:lpstr>'STRATEGIC PLANNING'!OLE_LINK1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IT Hay</cp:lastModifiedBy>
  <dcterms:created xsi:type="dcterms:W3CDTF">2015-10-05T06:06:56Z</dcterms:created>
  <dcterms:modified xsi:type="dcterms:W3CDTF">2016-11-07T01:15:37Z</dcterms:modified>
</cp:coreProperties>
</file>